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ate1904="1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Pilar y Javi\Desktop\"/>
    </mc:Choice>
  </mc:AlternateContent>
  <xr:revisionPtr revIDLastSave="0" documentId="13_ncr:1_{DDB7D892-440D-4D35-8B37-A9E46DB26592}" xr6:coauthVersionLast="47" xr6:coauthVersionMax="47" xr10:uidLastSave="{00000000-0000-0000-0000-000000000000}"/>
  <workbookProtection lockStructure="1"/>
  <bookViews>
    <workbookView xWindow="-120" yWindow="-120" windowWidth="29040" windowHeight="15840" tabRatio="717" activeTab="1" xr2:uid="{00000000-000D-0000-FFFF-FFFF00000000}"/>
  </bookViews>
  <sheets>
    <sheet name="1 Orden Ejercicios" sheetId="51" r:id="rId1"/>
    <sheet name="2 Introduc. Datos" sheetId="11" r:id="rId2"/>
    <sheet name="3 Observaciones" sheetId="48" r:id="rId3"/>
    <sheet name="Dorsales" sheetId="47" r:id="rId4"/>
    <sheet name="Podium" sheetId="46" r:id="rId5"/>
    <sheet name="Comisario" sheetId="49" r:id="rId6"/>
    <sheet name="1" sheetId="44" r:id="rId7"/>
    <sheet name="2" sheetId="43" r:id="rId8"/>
    <sheet name="3" sheetId="15" r:id="rId9"/>
    <sheet name="4" sheetId="16" r:id="rId10"/>
    <sheet name="5" sheetId="17" r:id="rId11"/>
    <sheet name="6" sheetId="18" r:id="rId12"/>
    <sheet name="7" sheetId="19" r:id="rId13"/>
    <sheet name="8" sheetId="20" r:id="rId14"/>
    <sheet name="9" sheetId="21" r:id="rId15"/>
    <sheet name="10" sheetId="22" r:id="rId16"/>
    <sheet name="11" sheetId="23" r:id="rId17"/>
    <sheet name="12" sheetId="24" r:id="rId18"/>
    <sheet name="13" sheetId="25" r:id="rId19"/>
    <sheet name="14" sheetId="26" r:id="rId20"/>
    <sheet name="15" sheetId="27" r:id="rId21"/>
    <sheet name="16" sheetId="29" r:id="rId22"/>
    <sheet name="17" sheetId="28" r:id="rId23"/>
    <sheet name="18" sheetId="30" r:id="rId24"/>
    <sheet name="19" sheetId="31" r:id="rId25"/>
    <sheet name="20" sheetId="35" r:id="rId26"/>
    <sheet name="21" sheetId="34" r:id="rId27"/>
    <sheet name="22" sheetId="32" r:id="rId28"/>
    <sheet name="23" sheetId="33" r:id="rId29"/>
    <sheet name="24" sheetId="36" r:id="rId30"/>
    <sheet name="25" sheetId="37" r:id="rId31"/>
  </sheets>
  <definedNames>
    <definedName name="_xlnm._FilterDatabase" localSheetId="6" hidden="1">'1'!$A$18:$F$18</definedName>
    <definedName name="_xlnm._FilterDatabase" localSheetId="15" hidden="1">'10'!$A$18:$F$18</definedName>
    <definedName name="_xlnm._FilterDatabase" localSheetId="16" hidden="1">'11'!$A$18:$F$18</definedName>
    <definedName name="_xlnm._FilterDatabase" localSheetId="17" hidden="1">'12'!$A$18:$F$18</definedName>
    <definedName name="_xlnm._FilterDatabase" localSheetId="18" hidden="1">'13'!$A$18:$F$18</definedName>
    <definedName name="_xlnm._FilterDatabase" localSheetId="19" hidden="1">'14'!$A$18:$F$18</definedName>
    <definedName name="_xlnm._FilterDatabase" localSheetId="20" hidden="1">'15'!$A$18:$F$18</definedName>
    <definedName name="_xlnm._FilterDatabase" localSheetId="21" hidden="1">'16'!$A$18:$F$18</definedName>
    <definedName name="_xlnm._FilterDatabase" localSheetId="22" hidden="1">'17'!$A$18:$F$18</definedName>
    <definedName name="_xlnm._FilterDatabase" localSheetId="23" hidden="1">'18'!$A$18:$F$18</definedName>
    <definedName name="_xlnm._FilterDatabase" localSheetId="24" hidden="1">'19'!$A$18:$F$18</definedName>
    <definedName name="_xlnm._FilterDatabase" localSheetId="7" hidden="1">'2'!$A$18:$F$18</definedName>
    <definedName name="_xlnm._FilterDatabase" localSheetId="25" hidden="1">'20'!$A$18:$F$18</definedName>
    <definedName name="_xlnm._FilterDatabase" localSheetId="26" hidden="1">'21'!$A$18:$F$18</definedName>
    <definedName name="_xlnm._FilterDatabase" localSheetId="27" hidden="1">'22'!$A$18:$F$18</definedName>
    <definedName name="_xlnm._FilterDatabase" localSheetId="28" hidden="1">'23'!$A$18:$F$18</definedName>
    <definedName name="_xlnm._FilterDatabase" localSheetId="29" hidden="1">'24'!$A$18:$F$18</definedName>
    <definedName name="_xlnm._FilterDatabase" localSheetId="30" hidden="1">'25'!$A$18:$F$18</definedName>
    <definedName name="_xlnm._FilterDatabase" localSheetId="8" hidden="1">'3'!$A$18:$F$18</definedName>
    <definedName name="_xlnm._FilterDatabase" localSheetId="9" hidden="1">'4'!$A$18:$F$18</definedName>
    <definedName name="_xlnm._FilterDatabase" localSheetId="10" hidden="1">'5'!$A$18:$F$18</definedName>
    <definedName name="_xlnm._FilterDatabase" localSheetId="11" hidden="1">'6'!$A$18:$F$18</definedName>
    <definedName name="_xlnm._FilterDatabase" localSheetId="12" hidden="1">'7'!$A$18:$F$18</definedName>
    <definedName name="_xlnm._FilterDatabase" localSheetId="13" hidden="1">'8'!$A$18:$F$18</definedName>
    <definedName name="_xlnm._FilterDatabase" localSheetId="14" hidden="1">'9'!$A$18:$F$18</definedName>
    <definedName name="_xlnm.Print_Area" localSheetId="6">'1'!$A$1:$L$38</definedName>
    <definedName name="_xlnm.Print_Area" localSheetId="15">'10'!$A$1:$L$38</definedName>
    <definedName name="_xlnm.Print_Area" localSheetId="16">'11'!$A$1:$L$38</definedName>
    <definedName name="_xlnm.Print_Area" localSheetId="17">'12'!$A$1:$L$38</definedName>
    <definedName name="_xlnm.Print_Area" localSheetId="18">'13'!$A$1:$L$38</definedName>
    <definedName name="_xlnm.Print_Area" localSheetId="19">'14'!$A$1:$L$38</definedName>
    <definedName name="_xlnm.Print_Area" localSheetId="20">'15'!$A$1:$L$38</definedName>
    <definedName name="_xlnm.Print_Area" localSheetId="21">'16'!$A$1:$L$38</definedName>
    <definedName name="_xlnm.Print_Area" localSheetId="22">'17'!$A$1:$L$38</definedName>
    <definedName name="_xlnm.Print_Area" localSheetId="23">'18'!$A$1:$L$38</definedName>
    <definedName name="_xlnm.Print_Area" localSheetId="24">'19'!$A$1:$L$38</definedName>
    <definedName name="_xlnm.Print_Area" localSheetId="7">'2'!$A$1:$L$38</definedName>
    <definedName name="_xlnm.Print_Area" localSheetId="1">'2 Introduc. Datos'!$A:$AO</definedName>
    <definedName name="_xlnm.Print_Area" localSheetId="25">'20'!$A$1:$L$38</definedName>
    <definedName name="_xlnm.Print_Area" localSheetId="26">'21'!$A$1:$L$38</definedName>
    <definedName name="_xlnm.Print_Area" localSheetId="27">'22'!$A$1:$L$38</definedName>
    <definedName name="_xlnm.Print_Area" localSheetId="28">'23'!$A$1:$L$38</definedName>
    <definedName name="_xlnm.Print_Area" localSheetId="29">'24'!$A$1:$L$38</definedName>
    <definedName name="_xlnm.Print_Area" localSheetId="30">'25'!$A$1:$L$38</definedName>
    <definedName name="_xlnm.Print_Area" localSheetId="8">'3'!$A$1:$L$38</definedName>
    <definedName name="_xlnm.Print_Area" localSheetId="9">'4'!$A$1:$L$39</definedName>
    <definedName name="_xlnm.Print_Area" localSheetId="10">'5'!$A$1:$L$38</definedName>
    <definedName name="_xlnm.Print_Area" localSheetId="11">'6'!$A$1:$L$38</definedName>
    <definedName name="_xlnm.Print_Area" localSheetId="12">'7'!$A$1:$L$38</definedName>
    <definedName name="_xlnm.Print_Area" localSheetId="13">'8'!$A$1:$L$38</definedName>
    <definedName name="_xlnm.Print_Area" localSheetId="14">'9'!$A$1:$L$38</definedName>
    <definedName name="CLASE">'2 Introduc. Datos'!$F$23:$F$47</definedName>
  </definedNames>
  <calcPr calcId="181029" fullPrecision="0"/>
  <pivotCaches>
    <pivotCache cacheId="0" r:id="rId32"/>
  </pivotCaches>
</workbook>
</file>

<file path=xl/calcChain.xml><?xml version="1.0" encoding="utf-8"?>
<calcChain xmlns="http://schemas.openxmlformats.org/spreadsheetml/2006/main">
  <c r="A30" i="37" l="1"/>
  <c r="A30" i="36"/>
  <c r="A30" i="33"/>
  <c r="A30" i="32"/>
  <c r="A30" i="34"/>
  <c r="A30" i="35"/>
  <c r="A30" i="31"/>
  <c r="A30" i="30"/>
  <c r="A30" i="28"/>
  <c r="A30" i="29"/>
  <c r="A30" i="27"/>
  <c r="J44" i="27"/>
  <c r="A30" i="26"/>
  <c r="A30" i="25"/>
  <c r="A30" i="24"/>
  <c r="A30" i="23"/>
  <c r="A30" i="22"/>
  <c r="A30" i="21"/>
  <c r="A30" i="20"/>
  <c r="A30" i="19"/>
  <c r="A30" i="18"/>
  <c r="A30" i="17"/>
  <c r="A30" i="16"/>
  <c r="A30" i="15"/>
  <c r="A30" i="43"/>
  <c r="C13" i="51"/>
  <c r="AR12" i="11" s="1"/>
  <c r="AQ12" i="11"/>
  <c r="AQ3" i="11"/>
  <c r="J30" i="43"/>
  <c r="I30" i="44"/>
  <c r="J30" i="44"/>
  <c r="C11" i="51"/>
  <c r="AR10" i="11" s="1"/>
  <c r="C10" i="51"/>
  <c r="AR9" i="11" s="1"/>
  <c r="C9" i="51"/>
  <c r="AR8" i="11" s="1"/>
  <c r="C8" i="51"/>
  <c r="C6" i="51"/>
  <c r="AR5" i="11" s="1"/>
  <c r="C5" i="51"/>
  <c r="C7" i="51"/>
  <c r="AR6" i="11" s="1"/>
  <c r="AR7" i="11"/>
  <c r="C12" i="51"/>
  <c r="AR11" i="11" s="1"/>
  <c r="AR4" i="11"/>
  <c r="C4" i="51"/>
  <c r="AR3" i="11" s="1"/>
  <c r="AW4" i="11"/>
  <c r="C40" i="51"/>
  <c r="AX12" i="11" s="1"/>
  <c r="AW3" i="11"/>
  <c r="AW12" i="11"/>
  <c r="AW11" i="11"/>
  <c r="AW10" i="11"/>
  <c r="AW9" i="11"/>
  <c r="AW8" i="11"/>
  <c r="AW7" i="11"/>
  <c r="AW6" i="11"/>
  <c r="AW5" i="11"/>
  <c r="C25" i="51"/>
  <c r="AU10" i="11" s="1"/>
  <c r="C21" i="51"/>
  <c r="AU6" i="11" s="1"/>
  <c r="AT3" i="11"/>
  <c r="AT12" i="11"/>
  <c r="AT11" i="11"/>
  <c r="AT10" i="11"/>
  <c r="AT9" i="11"/>
  <c r="AT8" i="11"/>
  <c r="AT7" i="11"/>
  <c r="AT6" i="11"/>
  <c r="AT5" i="11"/>
  <c r="AT4" i="11"/>
  <c r="AQ11" i="11"/>
  <c r="AQ10" i="11"/>
  <c r="AQ9" i="11"/>
  <c r="AQ8" i="11"/>
  <c r="AQ7" i="11"/>
  <c r="AQ6" i="11"/>
  <c r="AQ5" i="11"/>
  <c r="AQ4" i="11"/>
  <c r="C39" i="51"/>
  <c r="AX11" i="11" s="1"/>
  <c r="C38" i="51"/>
  <c r="AX10" i="11" s="1"/>
  <c r="C37" i="51"/>
  <c r="AX9" i="11" s="1"/>
  <c r="C36" i="51"/>
  <c r="AX8" i="11" s="1"/>
  <c r="C35" i="51"/>
  <c r="AX7" i="11" s="1"/>
  <c r="C34" i="51"/>
  <c r="AX6" i="11" s="1"/>
  <c r="C33" i="51"/>
  <c r="AX5" i="11" s="1"/>
  <c r="C32" i="51"/>
  <c r="AX4" i="11" s="1"/>
  <c r="C31" i="51"/>
  <c r="AX3" i="11" s="1"/>
  <c r="C27" i="51"/>
  <c r="AU12" i="11" s="1"/>
  <c r="C26" i="51"/>
  <c r="AU11" i="11" s="1"/>
  <c r="C24" i="51"/>
  <c r="AU9" i="11" s="1"/>
  <c r="C23" i="51"/>
  <c r="AU8" i="11" s="1"/>
  <c r="C22" i="51"/>
  <c r="AU7" i="11" s="1"/>
  <c r="C20" i="51"/>
  <c r="AU5" i="11" s="1"/>
  <c r="C19" i="51"/>
  <c r="AU4" i="11" s="1"/>
  <c r="C18" i="51"/>
  <c r="AU3" i="11" s="1"/>
  <c r="I28" i="37"/>
  <c r="K23" i="44"/>
  <c r="J23" i="44"/>
  <c r="C28" i="49"/>
  <c r="B28" i="49"/>
  <c r="A28" i="49"/>
  <c r="C27" i="49"/>
  <c r="B27" i="49"/>
  <c r="A27" i="49"/>
  <c r="C26" i="49"/>
  <c r="B26" i="49"/>
  <c r="A26" i="49"/>
  <c r="C25" i="49"/>
  <c r="B25" i="49"/>
  <c r="A25" i="49"/>
  <c r="C24" i="49"/>
  <c r="B24" i="49"/>
  <c r="A24" i="49"/>
  <c r="C23" i="49"/>
  <c r="B23" i="49"/>
  <c r="A23" i="49"/>
  <c r="C22" i="49"/>
  <c r="B22" i="49"/>
  <c r="A22" i="49"/>
  <c r="C21" i="49"/>
  <c r="B21" i="49"/>
  <c r="A21" i="49"/>
  <c r="C20" i="49"/>
  <c r="B20" i="49"/>
  <c r="A20" i="49"/>
  <c r="C19" i="49"/>
  <c r="B19" i="49"/>
  <c r="A19" i="49"/>
  <c r="C18" i="49"/>
  <c r="B18" i="49"/>
  <c r="A18" i="49"/>
  <c r="C17" i="49"/>
  <c r="B17" i="49"/>
  <c r="A17" i="49"/>
  <c r="C16" i="49"/>
  <c r="B16" i="49"/>
  <c r="A16" i="49"/>
  <c r="C15" i="49"/>
  <c r="B15" i="49"/>
  <c r="A15" i="49"/>
  <c r="C14" i="49"/>
  <c r="B14" i="49"/>
  <c r="A14" i="49"/>
  <c r="C13" i="49"/>
  <c r="B13" i="49"/>
  <c r="A13" i="49"/>
  <c r="C12" i="49"/>
  <c r="B12" i="49"/>
  <c r="A12" i="49"/>
  <c r="C11" i="49"/>
  <c r="B11" i="49"/>
  <c r="A11" i="49"/>
  <c r="C10" i="49"/>
  <c r="B10" i="49"/>
  <c r="A10" i="49"/>
  <c r="C9" i="49"/>
  <c r="B9" i="49"/>
  <c r="A9" i="49"/>
  <c r="C8" i="49"/>
  <c r="B8" i="49"/>
  <c r="A8" i="49"/>
  <c r="C7" i="49"/>
  <c r="B7" i="49"/>
  <c r="A7" i="49"/>
  <c r="C6" i="49"/>
  <c r="B6" i="49"/>
  <c r="A6" i="49"/>
  <c r="C5" i="49"/>
  <c r="B5" i="49"/>
  <c r="A5" i="49"/>
  <c r="C4" i="49"/>
  <c r="B4" i="49"/>
  <c r="A4" i="49"/>
  <c r="I16" i="16"/>
  <c r="I12" i="16"/>
  <c r="C12" i="16"/>
  <c r="C14" i="16"/>
  <c r="C16" i="16"/>
  <c r="F5" i="31"/>
  <c r="A26" i="31" s="1"/>
  <c r="F5" i="30"/>
  <c r="I21" i="16"/>
  <c r="J21" i="16"/>
  <c r="K21" i="16"/>
  <c r="F5" i="16"/>
  <c r="F18" i="16"/>
  <c r="I22" i="16"/>
  <c r="J22" i="16"/>
  <c r="K22" i="16"/>
  <c r="I23" i="16"/>
  <c r="J23" i="16"/>
  <c r="K23" i="16"/>
  <c r="I24" i="16"/>
  <c r="J24" i="16"/>
  <c r="K24" i="16"/>
  <c r="I25" i="16"/>
  <c r="J25" i="16"/>
  <c r="K25" i="16"/>
  <c r="I26" i="16"/>
  <c r="J26" i="16"/>
  <c r="K26" i="16"/>
  <c r="I27" i="16"/>
  <c r="J27" i="16"/>
  <c r="K27" i="16"/>
  <c r="I28" i="16"/>
  <c r="J28" i="16"/>
  <c r="K28" i="16"/>
  <c r="I29" i="16"/>
  <c r="J29" i="16"/>
  <c r="K29" i="16"/>
  <c r="I30" i="16"/>
  <c r="J30" i="16"/>
  <c r="K30" i="16"/>
  <c r="F18" i="44"/>
  <c r="F5" i="44"/>
  <c r="A24" i="44" s="1"/>
  <c r="K30" i="44"/>
  <c r="I29" i="44"/>
  <c r="J29" i="44"/>
  <c r="K29" i="44"/>
  <c r="I28" i="44"/>
  <c r="J28" i="44"/>
  <c r="K28" i="44"/>
  <c r="I27" i="44"/>
  <c r="J27" i="44"/>
  <c r="K27" i="44"/>
  <c r="I26" i="44"/>
  <c r="J26" i="44"/>
  <c r="K26" i="44"/>
  <c r="I25" i="44"/>
  <c r="J25" i="44"/>
  <c r="K25" i="44"/>
  <c r="I24" i="44"/>
  <c r="J24" i="44"/>
  <c r="K24" i="44"/>
  <c r="I23" i="44"/>
  <c r="I22" i="44"/>
  <c r="J22" i="44"/>
  <c r="K22" i="44"/>
  <c r="I21" i="44"/>
  <c r="J21" i="44"/>
  <c r="K21" i="44"/>
  <c r="E30" i="37"/>
  <c r="E29" i="37"/>
  <c r="E28" i="37"/>
  <c r="E27" i="37"/>
  <c r="E26" i="37"/>
  <c r="E25" i="37"/>
  <c r="E24" i="37"/>
  <c r="E23" i="37"/>
  <c r="E22" i="37"/>
  <c r="E21" i="37"/>
  <c r="E30" i="36"/>
  <c r="E29" i="36"/>
  <c r="E28" i="36"/>
  <c r="E27" i="36"/>
  <c r="E26" i="36"/>
  <c r="E25" i="36"/>
  <c r="E24" i="36"/>
  <c r="E23" i="36"/>
  <c r="E22" i="36"/>
  <c r="E21" i="36"/>
  <c r="E30" i="33"/>
  <c r="E29" i="33"/>
  <c r="E28" i="33"/>
  <c r="E27" i="33"/>
  <c r="E26" i="33"/>
  <c r="E25" i="33"/>
  <c r="E24" i="33"/>
  <c r="E23" i="33"/>
  <c r="E22" i="33"/>
  <c r="E21" i="33"/>
  <c r="E30" i="32"/>
  <c r="E29" i="32"/>
  <c r="E28" i="32"/>
  <c r="E27" i="32"/>
  <c r="E26" i="32"/>
  <c r="E25" i="32"/>
  <c r="E24" i="32"/>
  <c r="E23" i="32"/>
  <c r="E22" i="32"/>
  <c r="E21" i="32"/>
  <c r="E30" i="35"/>
  <c r="E29" i="35"/>
  <c r="E28" i="35"/>
  <c r="E27" i="35"/>
  <c r="E26" i="35"/>
  <c r="E25" i="35"/>
  <c r="E24" i="35"/>
  <c r="E23" i="35"/>
  <c r="E22" i="35"/>
  <c r="E21" i="35"/>
  <c r="E30" i="34"/>
  <c r="E29" i="34"/>
  <c r="E28" i="34"/>
  <c r="E27" i="34"/>
  <c r="E26" i="34"/>
  <c r="E25" i="34"/>
  <c r="E24" i="34"/>
  <c r="E23" i="34"/>
  <c r="E22" i="34"/>
  <c r="E21" i="34"/>
  <c r="E30" i="31"/>
  <c r="E29" i="31"/>
  <c r="E28" i="31"/>
  <c r="E27" i="31"/>
  <c r="E26" i="31"/>
  <c r="E25" i="31"/>
  <c r="E24" i="31"/>
  <c r="E23" i="31"/>
  <c r="E22" i="31"/>
  <c r="E21" i="31"/>
  <c r="E30" i="30"/>
  <c r="E29" i="30"/>
  <c r="E28" i="30"/>
  <c r="E27" i="30"/>
  <c r="E26" i="30"/>
  <c r="E25" i="30"/>
  <c r="E24" i="30"/>
  <c r="E23" i="30"/>
  <c r="E22" i="30"/>
  <c r="E21" i="30"/>
  <c r="E30" i="28"/>
  <c r="E29" i="28"/>
  <c r="E28" i="28"/>
  <c r="E27" i="28"/>
  <c r="E26" i="28"/>
  <c r="E25" i="28"/>
  <c r="E24" i="28"/>
  <c r="E23" i="28"/>
  <c r="E22" i="28"/>
  <c r="E21" i="28"/>
  <c r="E30" i="29"/>
  <c r="E29" i="29"/>
  <c r="E28" i="29"/>
  <c r="E27" i="29"/>
  <c r="E26" i="29"/>
  <c r="E25" i="29"/>
  <c r="E24" i="29"/>
  <c r="E23" i="29"/>
  <c r="E22" i="29"/>
  <c r="E21" i="29"/>
  <c r="E30" i="27"/>
  <c r="E29" i="27"/>
  <c r="E28" i="27"/>
  <c r="E27" i="27"/>
  <c r="E26" i="27"/>
  <c r="E25" i="27"/>
  <c r="E24" i="27"/>
  <c r="E23" i="27"/>
  <c r="E22" i="27"/>
  <c r="E21" i="27"/>
  <c r="E30" i="26"/>
  <c r="E29" i="26"/>
  <c r="E28" i="26"/>
  <c r="E27" i="26"/>
  <c r="E26" i="26"/>
  <c r="E25" i="26"/>
  <c r="E24" i="26"/>
  <c r="E23" i="26"/>
  <c r="E22" i="26"/>
  <c r="E21" i="26"/>
  <c r="E30" i="25"/>
  <c r="E29" i="25"/>
  <c r="E28" i="25"/>
  <c r="E27" i="25"/>
  <c r="E26" i="25"/>
  <c r="E25" i="25"/>
  <c r="E24" i="25"/>
  <c r="E23" i="25"/>
  <c r="E22" i="25"/>
  <c r="E21" i="25"/>
  <c r="E30" i="24"/>
  <c r="E29" i="24"/>
  <c r="E28" i="24"/>
  <c r="E27" i="24"/>
  <c r="E26" i="24"/>
  <c r="E25" i="24"/>
  <c r="E24" i="24"/>
  <c r="E23" i="24"/>
  <c r="E22" i="24"/>
  <c r="E21" i="24"/>
  <c r="E30" i="23"/>
  <c r="E29" i="23"/>
  <c r="E28" i="23"/>
  <c r="E27" i="23"/>
  <c r="E26" i="23"/>
  <c r="E25" i="23"/>
  <c r="E24" i="23"/>
  <c r="E23" i="23"/>
  <c r="E22" i="23"/>
  <c r="E21" i="23"/>
  <c r="E30" i="22"/>
  <c r="E29" i="22"/>
  <c r="E28" i="22"/>
  <c r="E27" i="22"/>
  <c r="E26" i="22"/>
  <c r="E25" i="22"/>
  <c r="E24" i="22"/>
  <c r="E23" i="22"/>
  <c r="E22" i="22"/>
  <c r="E21" i="22"/>
  <c r="E30" i="21"/>
  <c r="E29" i="21"/>
  <c r="E28" i="21"/>
  <c r="E27" i="21"/>
  <c r="E26" i="21"/>
  <c r="E25" i="21"/>
  <c r="E24" i="21"/>
  <c r="E23" i="21"/>
  <c r="E22" i="21"/>
  <c r="E21" i="21"/>
  <c r="E30" i="20"/>
  <c r="E29" i="20"/>
  <c r="E28" i="20"/>
  <c r="E27" i="20"/>
  <c r="E26" i="20"/>
  <c r="E25" i="20"/>
  <c r="E24" i="20"/>
  <c r="E23" i="20"/>
  <c r="E22" i="20"/>
  <c r="E21" i="20"/>
  <c r="E30" i="19"/>
  <c r="E29" i="19"/>
  <c r="E28" i="19"/>
  <c r="E27" i="19"/>
  <c r="E26" i="19"/>
  <c r="E25" i="19"/>
  <c r="E24" i="19"/>
  <c r="E23" i="19"/>
  <c r="E22" i="19"/>
  <c r="E21" i="19"/>
  <c r="E30" i="18"/>
  <c r="E29" i="18"/>
  <c r="E28" i="18"/>
  <c r="E27" i="18"/>
  <c r="E26" i="18"/>
  <c r="E25" i="18"/>
  <c r="E24" i="18"/>
  <c r="E23" i="18"/>
  <c r="E22" i="18"/>
  <c r="E21" i="18"/>
  <c r="E30" i="17"/>
  <c r="E29" i="17"/>
  <c r="E28" i="17"/>
  <c r="E27" i="17"/>
  <c r="E26" i="17"/>
  <c r="E25" i="17"/>
  <c r="E24" i="17"/>
  <c r="E23" i="17"/>
  <c r="E22" i="17"/>
  <c r="E21" i="17"/>
  <c r="E30" i="16"/>
  <c r="E29" i="16"/>
  <c r="E28" i="16"/>
  <c r="E27" i="16"/>
  <c r="E26" i="16"/>
  <c r="E25" i="16"/>
  <c r="E24" i="16"/>
  <c r="E23" i="16"/>
  <c r="E22" i="16"/>
  <c r="E21" i="16"/>
  <c r="E30" i="15"/>
  <c r="E29" i="15"/>
  <c r="E28" i="15"/>
  <c r="E27" i="15"/>
  <c r="E26" i="15"/>
  <c r="E25" i="15"/>
  <c r="E24" i="15"/>
  <c r="E23" i="15"/>
  <c r="E22" i="15"/>
  <c r="E21" i="15"/>
  <c r="E30" i="43"/>
  <c r="E29" i="43"/>
  <c r="E28" i="43"/>
  <c r="E27" i="43"/>
  <c r="E26" i="43"/>
  <c r="E25" i="43"/>
  <c r="E24" i="43"/>
  <c r="E23" i="43"/>
  <c r="E22" i="43"/>
  <c r="E21" i="43"/>
  <c r="E30" i="44"/>
  <c r="E29" i="44"/>
  <c r="E28" i="44"/>
  <c r="E27" i="44"/>
  <c r="E26" i="44"/>
  <c r="E25" i="44"/>
  <c r="E24" i="44"/>
  <c r="E23" i="44"/>
  <c r="E22" i="44"/>
  <c r="E21" i="44"/>
  <c r="B5" i="48"/>
  <c r="B6" i="48"/>
  <c r="B7" i="48"/>
  <c r="B8" i="48"/>
  <c r="B9" i="48"/>
  <c r="B10" i="48"/>
  <c r="B11" i="48"/>
  <c r="B12" i="48"/>
  <c r="B13" i="48"/>
  <c r="B14" i="48"/>
  <c r="B15" i="48"/>
  <c r="B16" i="48"/>
  <c r="B17" i="48"/>
  <c r="B18" i="48"/>
  <c r="B19" i="48"/>
  <c r="B20" i="48"/>
  <c r="B21" i="48"/>
  <c r="B22" i="48"/>
  <c r="B23" i="48"/>
  <c r="B24" i="48"/>
  <c r="B25" i="48"/>
  <c r="B26" i="48"/>
  <c r="B27" i="48"/>
  <c r="B28" i="48"/>
  <c r="B4" i="48"/>
  <c r="C3" i="47"/>
  <c r="C4" i="47"/>
  <c r="C5" i="47"/>
  <c r="C6" i="47"/>
  <c r="C7" i="47"/>
  <c r="C8" i="47"/>
  <c r="C9" i="47"/>
  <c r="C10" i="47"/>
  <c r="C11" i="47"/>
  <c r="C12" i="47"/>
  <c r="C13" i="47"/>
  <c r="C14" i="47"/>
  <c r="C15" i="47"/>
  <c r="C16" i="47"/>
  <c r="C17" i="47"/>
  <c r="C18" i="47"/>
  <c r="C19" i="47"/>
  <c r="C20" i="47"/>
  <c r="C21" i="47"/>
  <c r="C22" i="47"/>
  <c r="C23" i="47"/>
  <c r="C24" i="47"/>
  <c r="C25" i="47"/>
  <c r="C26" i="47"/>
  <c r="B3" i="47"/>
  <c r="B4" i="47"/>
  <c r="B5" i="47"/>
  <c r="B6" i="47"/>
  <c r="B7" i="47"/>
  <c r="B8" i="47"/>
  <c r="B9" i="47"/>
  <c r="B10" i="47"/>
  <c r="B11" i="47"/>
  <c r="B12" i="47"/>
  <c r="B13" i="47"/>
  <c r="B14" i="47"/>
  <c r="B15" i="47"/>
  <c r="B16" i="47"/>
  <c r="B17" i="47"/>
  <c r="B18" i="47"/>
  <c r="B19" i="47"/>
  <c r="B20" i="47"/>
  <c r="B21" i="47"/>
  <c r="B22" i="47"/>
  <c r="B23" i="47"/>
  <c r="B24" i="47"/>
  <c r="B25" i="47"/>
  <c r="B26" i="47"/>
  <c r="A3" i="47"/>
  <c r="A4" i="47"/>
  <c r="A5" i="47"/>
  <c r="A6" i="47"/>
  <c r="A7" i="47"/>
  <c r="A8" i="47"/>
  <c r="A9" i="47"/>
  <c r="A10" i="47"/>
  <c r="A11" i="47"/>
  <c r="A12" i="47"/>
  <c r="A13" i="47"/>
  <c r="A14" i="47"/>
  <c r="A15" i="47"/>
  <c r="A16" i="47"/>
  <c r="A17" i="47"/>
  <c r="A18" i="47"/>
  <c r="A19" i="47"/>
  <c r="A20" i="47"/>
  <c r="A21" i="47"/>
  <c r="A22" i="47"/>
  <c r="A23" i="47"/>
  <c r="A24" i="47"/>
  <c r="A25" i="47"/>
  <c r="A26" i="47"/>
  <c r="C2" i="47"/>
  <c r="B2" i="47"/>
  <c r="A2" i="47"/>
  <c r="I21" i="37"/>
  <c r="F5" i="37"/>
  <c r="J21" i="37"/>
  <c r="K21" i="37"/>
  <c r="F18" i="37"/>
  <c r="I22" i="37"/>
  <c r="J22" i="37"/>
  <c r="K22" i="37"/>
  <c r="I23" i="37"/>
  <c r="J23" i="37"/>
  <c r="K23" i="37"/>
  <c r="I24" i="37"/>
  <c r="J24" i="37"/>
  <c r="K24" i="37"/>
  <c r="I25" i="37"/>
  <c r="J25" i="37"/>
  <c r="K25" i="37"/>
  <c r="I26" i="37"/>
  <c r="J26" i="37"/>
  <c r="K26" i="37"/>
  <c r="D26" i="37"/>
  <c r="I27" i="37"/>
  <c r="J27" i="37"/>
  <c r="K27" i="37"/>
  <c r="J28" i="37"/>
  <c r="K28" i="37"/>
  <c r="I29" i="37"/>
  <c r="J29" i="37"/>
  <c r="K29" i="37"/>
  <c r="I30" i="37"/>
  <c r="J30" i="37"/>
  <c r="K30" i="37"/>
  <c r="I21" i="36"/>
  <c r="F5" i="36"/>
  <c r="D24" i="36" s="1"/>
  <c r="J21" i="36"/>
  <c r="K21" i="36"/>
  <c r="F18" i="36"/>
  <c r="I22" i="36"/>
  <c r="J22" i="36"/>
  <c r="K22" i="36"/>
  <c r="I23" i="36"/>
  <c r="J23" i="36"/>
  <c r="K23" i="36"/>
  <c r="I24" i="36"/>
  <c r="J24" i="36"/>
  <c r="K24" i="36"/>
  <c r="I25" i="36"/>
  <c r="J25" i="36"/>
  <c r="K25" i="36"/>
  <c r="I26" i="36"/>
  <c r="J26" i="36"/>
  <c r="K26" i="36"/>
  <c r="D26" i="36"/>
  <c r="I27" i="36"/>
  <c r="J27" i="36"/>
  <c r="K27" i="36"/>
  <c r="D27" i="36"/>
  <c r="I28" i="36"/>
  <c r="J28" i="36"/>
  <c r="K28" i="36"/>
  <c r="D28" i="36"/>
  <c r="I29" i="36"/>
  <c r="J29" i="36"/>
  <c r="K29" i="36"/>
  <c r="I30" i="36"/>
  <c r="J30" i="36"/>
  <c r="K30" i="36"/>
  <c r="I21" i="33"/>
  <c r="F5" i="33"/>
  <c r="A29" i="33" s="1"/>
  <c r="J21" i="33"/>
  <c r="K21" i="33"/>
  <c r="F18" i="33"/>
  <c r="I22" i="33"/>
  <c r="J22" i="33"/>
  <c r="K22" i="33"/>
  <c r="I23" i="33"/>
  <c r="J23" i="33"/>
  <c r="K23" i="33"/>
  <c r="I24" i="33"/>
  <c r="J24" i="33"/>
  <c r="K24" i="33"/>
  <c r="I25" i="33"/>
  <c r="J25" i="33"/>
  <c r="K25" i="33"/>
  <c r="I26" i="33"/>
  <c r="J26" i="33"/>
  <c r="K26" i="33"/>
  <c r="I27" i="33"/>
  <c r="J27" i="33"/>
  <c r="K27" i="33"/>
  <c r="I28" i="33"/>
  <c r="J28" i="33"/>
  <c r="K28" i="33"/>
  <c r="I29" i="33"/>
  <c r="J29" i="33"/>
  <c r="K29" i="33"/>
  <c r="I30" i="33"/>
  <c r="J30" i="33"/>
  <c r="K30" i="33"/>
  <c r="I21" i="32"/>
  <c r="F5" i="32"/>
  <c r="J21" i="32"/>
  <c r="K21" i="32"/>
  <c r="F18" i="32"/>
  <c r="I28" i="32"/>
  <c r="J28" i="32"/>
  <c r="K28" i="32"/>
  <c r="I22" i="32"/>
  <c r="J22" i="32"/>
  <c r="K22" i="32"/>
  <c r="I23" i="32"/>
  <c r="J23" i="32"/>
  <c r="K23" i="32"/>
  <c r="I24" i="32"/>
  <c r="J24" i="32"/>
  <c r="K24" i="32"/>
  <c r="I25" i="32"/>
  <c r="J25" i="32"/>
  <c r="K25" i="32"/>
  <c r="I26" i="32"/>
  <c r="J26" i="32"/>
  <c r="K26" i="32"/>
  <c r="I27" i="32"/>
  <c r="J27" i="32"/>
  <c r="K27" i="32"/>
  <c r="I29" i="32"/>
  <c r="J29" i="32"/>
  <c r="K29" i="32"/>
  <c r="I30" i="32"/>
  <c r="J30" i="32"/>
  <c r="K30" i="32"/>
  <c r="I21" i="34"/>
  <c r="F5" i="34"/>
  <c r="J21" i="34"/>
  <c r="K21" i="34"/>
  <c r="F18" i="34"/>
  <c r="I24" i="34"/>
  <c r="J24" i="34"/>
  <c r="K24" i="34"/>
  <c r="I22" i="34"/>
  <c r="J22" i="34"/>
  <c r="K22" i="34"/>
  <c r="I23" i="34"/>
  <c r="J23" i="34"/>
  <c r="K23" i="34"/>
  <c r="I25" i="34"/>
  <c r="J25" i="34"/>
  <c r="K25" i="34"/>
  <c r="I26" i="34"/>
  <c r="J26" i="34"/>
  <c r="K26" i="34"/>
  <c r="I27" i="34"/>
  <c r="J27" i="34"/>
  <c r="K27" i="34"/>
  <c r="I28" i="34"/>
  <c r="J28" i="34"/>
  <c r="K28" i="34"/>
  <c r="I29" i="34"/>
  <c r="J29" i="34"/>
  <c r="K29" i="34"/>
  <c r="I30" i="34"/>
  <c r="J30" i="34"/>
  <c r="K30" i="34"/>
  <c r="I21" i="35"/>
  <c r="F5" i="35"/>
  <c r="J21" i="35"/>
  <c r="K21" i="35"/>
  <c r="F18" i="35"/>
  <c r="I22" i="35"/>
  <c r="J22" i="35"/>
  <c r="K22" i="35"/>
  <c r="I23" i="35"/>
  <c r="J23" i="35"/>
  <c r="K23" i="35"/>
  <c r="I24" i="35"/>
  <c r="J24" i="35"/>
  <c r="K24" i="35"/>
  <c r="I25" i="35"/>
  <c r="J25" i="35"/>
  <c r="K25" i="35"/>
  <c r="I26" i="35"/>
  <c r="J26" i="35"/>
  <c r="K26" i="35"/>
  <c r="I27" i="35"/>
  <c r="J27" i="35"/>
  <c r="K27" i="35"/>
  <c r="I28" i="35"/>
  <c r="J28" i="35"/>
  <c r="K28" i="35"/>
  <c r="I29" i="35"/>
  <c r="J29" i="35"/>
  <c r="K29" i="35"/>
  <c r="I30" i="35"/>
  <c r="J30" i="35"/>
  <c r="K30" i="35"/>
  <c r="I21" i="31"/>
  <c r="J21" i="31"/>
  <c r="K21" i="31"/>
  <c r="F18" i="31"/>
  <c r="I30" i="31"/>
  <c r="J30" i="31"/>
  <c r="K30" i="31"/>
  <c r="D30" i="31"/>
  <c r="I22" i="31"/>
  <c r="J22" i="31"/>
  <c r="K22" i="31"/>
  <c r="I23" i="31"/>
  <c r="J23" i="31"/>
  <c r="K23" i="31"/>
  <c r="I24" i="31"/>
  <c r="J24" i="31"/>
  <c r="K24" i="31"/>
  <c r="I25" i="31"/>
  <c r="J25" i="31"/>
  <c r="K25" i="31"/>
  <c r="I26" i="31"/>
  <c r="J26" i="31"/>
  <c r="K26" i="31"/>
  <c r="I27" i="31"/>
  <c r="J27" i="31"/>
  <c r="K27" i="31"/>
  <c r="I28" i="31"/>
  <c r="J28" i="31"/>
  <c r="K28" i="31"/>
  <c r="I29" i="31"/>
  <c r="J29" i="31"/>
  <c r="K29" i="31"/>
  <c r="I21" i="30"/>
  <c r="J21" i="30"/>
  <c r="K21" i="30"/>
  <c r="F18" i="30"/>
  <c r="I22" i="30"/>
  <c r="J22" i="30"/>
  <c r="K22" i="30"/>
  <c r="I23" i="30"/>
  <c r="J23" i="30"/>
  <c r="K23" i="30"/>
  <c r="I24" i="30"/>
  <c r="J24" i="30"/>
  <c r="K24" i="30"/>
  <c r="I25" i="30"/>
  <c r="J25" i="30"/>
  <c r="K25" i="30"/>
  <c r="I26" i="30"/>
  <c r="J26" i="30"/>
  <c r="K26" i="30"/>
  <c r="I27" i="30"/>
  <c r="J27" i="30"/>
  <c r="K27" i="30"/>
  <c r="I28" i="30"/>
  <c r="J28" i="30"/>
  <c r="K28" i="30"/>
  <c r="I29" i="30"/>
  <c r="J29" i="30"/>
  <c r="K29" i="30"/>
  <c r="I30" i="30"/>
  <c r="J30" i="30"/>
  <c r="K30" i="30"/>
  <c r="I21" i="28"/>
  <c r="F5" i="28"/>
  <c r="D23" i="28" s="1"/>
  <c r="J21" i="28"/>
  <c r="K21" i="28"/>
  <c r="F18" i="28"/>
  <c r="I22" i="28"/>
  <c r="J22" i="28"/>
  <c r="K22" i="28"/>
  <c r="I23" i="28"/>
  <c r="J23" i="28"/>
  <c r="K23" i="28"/>
  <c r="I24" i="28"/>
  <c r="J24" i="28"/>
  <c r="K24" i="28"/>
  <c r="I25" i="28"/>
  <c r="J25" i="28"/>
  <c r="K25" i="28"/>
  <c r="I26" i="28"/>
  <c r="J26" i="28"/>
  <c r="K26" i="28"/>
  <c r="I27" i="28"/>
  <c r="J27" i="28"/>
  <c r="K27" i="28"/>
  <c r="I28" i="28"/>
  <c r="J28" i="28"/>
  <c r="K28" i="28"/>
  <c r="I29" i="28"/>
  <c r="J29" i="28"/>
  <c r="K29" i="28"/>
  <c r="I30" i="28"/>
  <c r="J30" i="28"/>
  <c r="K30" i="28"/>
  <c r="I21" i="29"/>
  <c r="F5" i="29"/>
  <c r="D23" i="29" s="1"/>
  <c r="J21" i="29"/>
  <c r="K21" i="29"/>
  <c r="F18" i="29"/>
  <c r="I25" i="29"/>
  <c r="J25" i="29"/>
  <c r="K25" i="29"/>
  <c r="D25" i="29"/>
  <c r="I22" i="29"/>
  <c r="J22" i="29"/>
  <c r="K22" i="29"/>
  <c r="I23" i="29"/>
  <c r="J23" i="29"/>
  <c r="K23" i="29"/>
  <c r="I24" i="29"/>
  <c r="J24" i="29"/>
  <c r="K24" i="29"/>
  <c r="I26" i="29"/>
  <c r="J26" i="29"/>
  <c r="K26" i="29"/>
  <c r="I27" i="29"/>
  <c r="J27" i="29"/>
  <c r="K27" i="29"/>
  <c r="D27" i="29"/>
  <c r="I28" i="29"/>
  <c r="J28" i="29"/>
  <c r="K28" i="29"/>
  <c r="D28" i="29"/>
  <c r="I29" i="29"/>
  <c r="J29" i="29"/>
  <c r="K29" i="29"/>
  <c r="I30" i="29"/>
  <c r="J30" i="29"/>
  <c r="K30" i="29"/>
  <c r="D30" i="29"/>
  <c r="I21" i="27"/>
  <c r="F5" i="27"/>
  <c r="J21" i="27"/>
  <c r="K21" i="27"/>
  <c r="F18" i="27"/>
  <c r="I22" i="27"/>
  <c r="J22" i="27"/>
  <c r="K22" i="27"/>
  <c r="I23" i="27"/>
  <c r="J23" i="27"/>
  <c r="K23" i="27"/>
  <c r="I24" i="27"/>
  <c r="J24" i="27"/>
  <c r="K24" i="27"/>
  <c r="I25" i="27"/>
  <c r="J25" i="27"/>
  <c r="K25" i="27"/>
  <c r="I26" i="27"/>
  <c r="J26" i="27"/>
  <c r="K26" i="27"/>
  <c r="I27" i="27"/>
  <c r="J27" i="27"/>
  <c r="K27" i="27"/>
  <c r="I28" i="27"/>
  <c r="J28" i="27"/>
  <c r="K28" i="27"/>
  <c r="I29" i="27"/>
  <c r="J29" i="27"/>
  <c r="K29" i="27"/>
  <c r="I30" i="27"/>
  <c r="J30" i="27"/>
  <c r="K30" i="27"/>
  <c r="I21" i="26"/>
  <c r="F5" i="26"/>
  <c r="J21" i="26"/>
  <c r="K21" i="26"/>
  <c r="F18" i="26"/>
  <c r="I27" i="26"/>
  <c r="J27" i="26"/>
  <c r="K27" i="26"/>
  <c r="I22" i="26"/>
  <c r="J22" i="26"/>
  <c r="K22" i="26"/>
  <c r="I23" i="26"/>
  <c r="J23" i="26"/>
  <c r="K23" i="26"/>
  <c r="I24" i="26"/>
  <c r="J24" i="26"/>
  <c r="K24" i="26"/>
  <c r="I25" i="26"/>
  <c r="J25" i="26"/>
  <c r="K25" i="26"/>
  <c r="I26" i="26"/>
  <c r="J26" i="26"/>
  <c r="K26" i="26"/>
  <c r="I28" i="26"/>
  <c r="J28" i="26"/>
  <c r="K28" i="26"/>
  <c r="I29" i="26"/>
  <c r="J29" i="26"/>
  <c r="K29" i="26"/>
  <c r="I30" i="26"/>
  <c r="J30" i="26"/>
  <c r="K30" i="26"/>
  <c r="I21" i="25"/>
  <c r="F5" i="25"/>
  <c r="D25" i="25" s="1"/>
  <c r="J21" i="25"/>
  <c r="K21" i="25"/>
  <c r="F18" i="25"/>
  <c r="I22" i="25"/>
  <c r="J22" i="25"/>
  <c r="K22" i="25"/>
  <c r="I23" i="25"/>
  <c r="J23" i="25"/>
  <c r="K23" i="25"/>
  <c r="I24" i="25"/>
  <c r="J24" i="25"/>
  <c r="K24" i="25"/>
  <c r="I25" i="25"/>
  <c r="J25" i="25"/>
  <c r="K25" i="25"/>
  <c r="I26" i="25"/>
  <c r="J26" i="25"/>
  <c r="K26" i="25"/>
  <c r="I27" i="25"/>
  <c r="J27" i="25"/>
  <c r="K27" i="25"/>
  <c r="I28" i="25"/>
  <c r="J28" i="25"/>
  <c r="K28" i="25"/>
  <c r="I29" i="25"/>
  <c r="J29" i="25"/>
  <c r="K29" i="25"/>
  <c r="I30" i="25"/>
  <c r="J30" i="25"/>
  <c r="K30" i="25"/>
  <c r="I21" i="24"/>
  <c r="F5" i="24"/>
  <c r="D22" i="24" s="1"/>
  <c r="I22" i="24"/>
  <c r="J22" i="24"/>
  <c r="K22" i="24"/>
  <c r="F18" i="24"/>
  <c r="J21" i="24"/>
  <c r="K21" i="24"/>
  <c r="I23" i="24"/>
  <c r="J23" i="24"/>
  <c r="K23" i="24"/>
  <c r="I24" i="24"/>
  <c r="J24" i="24"/>
  <c r="K24" i="24"/>
  <c r="I25" i="24"/>
  <c r="J25" i="24"/>
  <c r="K25" i="24"/>
  <c r="I26" i="24"/>
  <c r="J26" i="24"/>
  <c r="K26" i="24"/>
  <c r="I27" i="24"/>
  <c r="J27" i="24"/>
  <c r="K27" i="24"/>
  <c r="I28" i="24"/>
  <c r="J28" i="24"/>
  <c r="K28" i="24"/>
  <c r="I29" i="24"/>
  <c r="J29" i="24"/>
  <c r="K29" i="24"/>
  <c r="I30" i="24"/>
  <c r="J30" i="24"/>
  <c r="K30" i="24"/>
  <c r="I21" i="23"/>
  <c r="F5" i="23"/>
  <c r="D30" i="23" s="1"/>
  <c r="J21" i="23"/>
  <c r="K21" i="23"/>
  <c r="F18" i="23"/>
  <c r="I22" i="23"/>
  <c r="J22" i="23"/>
  <c r="K22" i="23"/>
  <c r="I23" i="23"/>
  <c r="J23" i="23"/>
  <c r="K23" i="23"/>
  <c r="I24" i="23"/>
  <c r="J24" i="23"/>
  <c r="K24" i="23"/>
  <c r="I25" i="23"/>
  <c r="J25" i="23"/>
  <c r="K25" i="23"/>
  <c r="I26" i="23"/>
  <c r="J26" i="23"/>
  <c r="K26" i="23"/>
  <c r="I27" i="23"/>
  <c r="J27" i="23"/>
  <c r="K27" i="23"/>
  <c r="I28" i="23"/>
  <c r="J28" i="23"/>
  <c r="K28" i="23"/>
  <c r="I29" i="23"/>
  <c r="J29" i="23"/>
  <c r="K29" i="23"/>
  <c r="I30" i="23"/>
  <c r="J30" i="23"/>
  <c r="K30" i="23"/>
  <c r="I22" i="22"/>
  <c r="F5" i="22"/>
  <c r="I21" i="22"/>
  <c r="J21" i="22"/>
  <c r="K21" i="22"/>
  <c r="F18" i="22"/>
  <c r="J22" i="22"/>
  <c r="K22" i="22"/>
  <c r="I23" i="22"/>
  <c r="J23" i="22"/>
  <c r="K23" i="22"/>
  <c r="I24" i="22"/>
  <c r="J24" i="22"/>
  <c r="K24" i="22"/>
  <c r="I25" i="22"/>
  <c r="J25" i="22"/>
  <c r="K25" i="22"/>
  <c r="I26" i="22"/>
  <c r="J26" i="22"/>
  <c r="K26" i="22"/>
  <c r="I27" i="22"/>
  <c r="J27" i="22"/>
  <c r="K27" i="22"/>
  <c r="I28" i="22"/>
  <c r="J28" i="22"/>
  <c r="K28" i="22"/>
  <c r="I29" i="22"/>
  <c r="J29" i="22"/>
  <c r="K29" i="22"/>
  <c r="I30" i="22"/>
  <c r="J30" i="22"/>
  <c r="K30" i="22"/>
  <c r="I22" i="21"/>
  <c r="F5" i="21"/>
  <c r="A23" i="21" s="1"/>
  <c r="J22" i="21"/>
  <c r="K22" i="21"/>
  <c r="F18" i="21"/>
  <c r="I23" i="21"/>
  <c r="J23" i="21"/>
  <c r="K23" i="21"/>
  <c r="I24" i="21"/>
  <c r="J24" i="21"/>
  <c r="K24" i="21"/>
  <c r="I25" i="21"/>
  <c r="J25" i="21"/>
  <c r="K25" i="21"/>
  <c r="I26" i="21"/>
  <c r="J26" i="21"/>
  <c r="K26" i="21"/>
  <c r="I27" i="21"/>
  <c r="J27" i="21"/>
  <c r="K27" i="21"/>
  <c r="I28" i="21"/>
  <c r="J28" i="21"/>
  <c r="K28" i="21"/>
  <c r="I29" i="21"/>
  <c r="J29" i="21"/>
  <c r="K29" i="21"/>
  <c r="I30" i="21"/>
  <c r="J30" i="21"/>
  <c r="K30" i="21"/>
  <c r="I21" i="21"/>
  <c r="J21" i="21"/>
  <c r="K21" i="21"/>
  <c r="I22" i="20"/>
  <c r="F5" i="20"/>
  <c r="A27" i="20" s="1"/>
  <c r="J22" i="20"/>
  <c r="K22" i="20"/>
  <c r="F18" i="20"/>
  <c r="I23" i="20"/>
  <c r="J23" i="20"/>
  <c r="K23" i="20"/>
  <c r="I24" i="20"/>
  <c r="J24" i="20"/>
  <c r="K24" i="20"/>
  <c r="I25" i="20"/>
  <c r="J25" i="20"/>
  <c r="K25" i="20"/>
  <c r="I26" i="20"/>
  <c r="J26" i="20"/>
  <c r="K26" i="20"/>
  <c r="I27" i="20"/>
  <c r="J27" i="20"/>
  <c r="K27" i="20"/>
  <c r="I28" i="20"/>
  <c r="J28" i="20"/>
  <c r="K28" i="20"/>
  <c r="I29" i="20"/>
  <c r="J29" i="20"/>
  <c r="K29" i="20"/>
  <c r="I30" i="20"/>
  <c r="J30" i="20"/>
  <c r="K30" i="20"/>
  <c r="I21" i="20"/>
  <c r="J21" i="20"/>
  <c r="K21" i="20"/>
  <c r="I22" i="19"/>
  <c r="F5" i="19"/>
  <c r="A24" i="19" s="1"/>
  <c r="J22" i="19"/>
  <c r="K22" i="19"/>
  <c r="F18" i="19"/>
  <c r="I23" i="19"/>
  <c r="J23" i="19"/>
  <c r="K23" i="19"/>
  <c r="I24" i="19"/>
  <c r="J24" i="19"/>
  <c r="K24" i="19"/>
  <c r="I25" i="19"/>
  <c r="J25" i="19"/>
  <c r="K25" i="19"/>
  <c r="I26" i="19"/>
  <c r="J26" i="19"/>
  <c r="K26" i="19"/>
  <c r="I27" i="19"/>
  <c r="J27" i="19"/>
  <c r="K27" i="19"/>
  <c r="I28" i="19"/>
  <c r="J28" i="19"/>
  <c r="K28" i="19"/>
  <c r="I29" i="19"/>
  <c r="J29" i="19"/>
  <c r="K29" i="19"/>
  <c r="I30" i="19"/>
  <c r="J30" i="19"/>
  <c r="K30" i="19"/>
  <c r="I21" i="19"/>
  <c r="J21" i="19"/>
  <c r="K21" i="19"/>
  <c r="I22" i="18"/>
  <c r="F5" i="18"/>
  <c r="J22" i="18"/>
  <c r="K22" i="18"/>
  <c r="F18" i="18"/>
  <c r="I23" i="18"/>
  <c r="J23" i="18"/>
  <c r="K23" i="18"/>
  <c r="I24" i="18"/>
  <c r="J24" i="18"/>
  <c r="K24" i="18"/>
  <c r="I25" i="18"/>
  <c r="J25" i="18"/>
  <c r="K25" i="18"/>
  <c r="I26" i="18"/>
  <c r="J26" i="18"/>
  <c r="K26" i="18"/>
  <c r="I27" i="18"/>
  <c r="J27" i="18"/>
  <c r="K27" i="18"/>
  <c r="I28" i="18"/>
  <c r="J28" i="18"/>
  <c r="K28" i="18"/>
  <c r="I29" i="18"/>
  <c r="J29" i="18"/>
  <c r="K29" i="18"/>
  <c r="I30" i="18"/>
  <c r="J30" i="18"/>
  <c r="K30" i="18"/>
  <c r="I21" i="18"/>
  <c r="J21" i="18"/>
  <c r="K21" i="18"/>
  <c r="I22" i="17"/>
  <c r="F5" i="17"/>
  <c r="J22" i="17"/>
  <c r="K22" i="17"/>
  <c r="F18" i="17"/>
  <c r="I23" i="17"/>
  <c r="J23" i="17"/>
  <c r="K23" i="17"/>
  <c r="I24" i="17"/>
  <c r="J24" i="17"/>
  <c r="K24" i="17"/>
  <c r="I25" i="17"/>
  <c r="J25" i="17"/>
  <c r="K25" i="17"/>
  <c r="I26" i="17"/>
  <c r="J26" i="17"/>
  <c r="K26" i="17"/>
  <c r="I27" i="17"/>
  <c r="J27" i="17"/>
  <c r="K27" i="17"/>
  <c r="I28" i="17"/>
  <c r="J28" i="17"/>
  <c r="K28" i="17"/>
  <c r="I29" i="17"/>
  <c r="J29" i="17"/>
  <c r="K29" i="17"/>
  <c r="I30" i="17"/>
  <c r="J30" i="17"/>
  <c r="K30" i="17"/>
  <c r="I21" i="17"/>
  <c r="J21" i="17"/>
  <c r="K21" i="17"/>
  <c r="I22" i="15"/>
  <c r="J22" i="15"/>
  <c r="K22" i="15"/>
  <c r="F5" i="15"/>
  <c r="F18" i="15"/>
  <c r="I23" i="15"/>
  <c r="J23" i="15"/>
  <c r="K23" i="15"/>
  <c r="I24" i="15"/>
  <c r="J24" i="15"/>
  <c r="K24" i="15"/>
  <c r="I25" i="15"/>
  <c r="J25" i="15"/>
  <c r="K25" i="15"/>
  <c r="I26" i="15"/>
  <c r="J26" i="15"/>
  <c r="K26" i="15"/>
  <c r="I27" i="15"/>
  <c r="J27" i="15"/>
  <c r="K27" i="15"/>
  <c r="I28" i="15"/>
  <c r="J28" i="15"/>
  <c r="K28" i="15"/>
  <c r="I29" i="15"/>
  <c r="J29" i="15"/>
  <c r="K29" i="15"/>
  <c r="I30" i="15"/>
  <c r="J30" i="15"/>
  <c r="K30" i="15"/>
  <c r="I21" i="15"/>
  <c r="J21" i="15"/>
  <c r="K21" i="15"/>
  <c r="I22" i="43"/>
  <c r="J22" i="43"/>
  <c r="K22" i="43"/>
  <c r="F5" i="43"/>
  <c r="F18" i="43"/>
  <c r="I23" i="43"/>
  <c r="J23" i="43"/>
  <c r="K23" i="43"/>
  <c r="I24" i="43"/>
  <c r="J24" i="43"/>
  <c r="K24" i="43"/>
  <c r="I25" i="43"/>
  <c r="J25" i="43"/>
  <c r="K25" i="43"/>
  <c r="I26" i="43"/>
  <c r="J26" i="43"/>
  <c r="K26" i="43"/>
  <c r="I27" i="43"/>
  <c r="J27" i="43"/>
  <c r="K27" i="43"/>
  <c r="I28" i="43"/>
  <c r="J28" i="43"/>
  <c r="K28" i="43"/>
  <c r="I29" i="43"/>
  <c r="J29" i="43"/>
  <c r="K29" i="43"/>
  <c r="I30" i="43"/>
  <c r="K30" i="43"/>
  <c r="I21" i="43"/>
  <c r="J21" i="43"/>
  <c r="K21" i="43"/>
  <c r="J35" i="44"/>
  <c r="C10" i="44"/>
  <c r="C8" i="44"/>
  <c r="B35" i="44"/>
  <c r="B37" i="44"/>
  <c r="C8" i="16"/>
  <c r="C12" i="43"/>
  <c r="C10" i="43"/>
  <c r="C8" i="43"/>
  <c r="I16" i="44"/>
  <c r="I12" i="44"/>
  <c r="C16" i="44"/>
  <c r="C14" i="44"/>
  <c r="C12" i="44"/>
  <c r="I8" i="44"/>
  <c r="I16" i="43"/>
  <c r="I12" i="43"/>
  <c r="C16" i="43"/>
  <c r="C14" i="43"/>
  <c r="I8" i="43"/>
  <c r="B35" i="43"/>
  <c r="J35" i="43"/>
  <c r="B37" i="43"/>
  <c r="J35" i="16"/>
  <c r="B37" i="16"/>
  <c r="B35" i="16"/>
  <c r="I8" i="16"/>
  <c r="C10" i="16"/>
  <c r="B37" i="15"/>
  <c r="B35" i="15"/>
  <c r="J35" i="15"/>
  <c r="I16" i="15"/>
  <c r="I12" i="15"/>
  <c r="I8" i="15"/>
  <c r="C16" i="15"/>
  <c r="C14" i="15"/>
  <c r="C12" i="15"/>
  <c r="C10" i="15"/>
  <c r="C8" i="15"/>
  <c r="B37" i="37"/>
  <c r="B35" i="37"/>
  <c r="I8" i="37"/>
  <c r="C10" i="37"/>
  <c r="C8" i="37"/>
  <c r="J35" i="37"/>
  <c r="I16" i="37"/>
  <c r="I12" i="37"/>
  <c r="C16" i="37"/>
  <c r="C14" i="37"/>
  <c r="C12" i="37"/>
  <c r="I16" i="36"/>
  <c r="I12" i="36"/>
  <c r="C16" i="36"/>
  <c r="C14" i="36"/>
  <c r="C12" i="36"/>
  <c r="I16" i="33"/>
  <c r="I12" i="33"/>
  <c r="C16" i="33"/>
  <c r="C14" i="33"/>
  <c r="C12" i="33"/>
  <c r="I16" i="32"/>
  <c r="I12" i="32"/>
  <c r="C16" i="32"/>
  <c r="C14" i="32"/>
  <c r="C12" i="32"/>
  <c r="I16" i="34"/>
  <c r="I12" i="34"/>
  <c r="C16" i="34"/>
  <c r="C14" i="34"/>
  <c r="C12" i="34"/>
  <c r="I16" i="35"/>
  <c r="I12" i="35"/>
  <c r="C16" i="35"/>
  <c r="C14" i="35"/>
  <c r="C12" i="35"/>
  <c r="I16" i="31"/>
  <c r="I12" i="31"/>
  <c r="C16" i="31"/>
  <c r="C14" i="31"/>
  <c r="C12" i="31"/>
  <c r="I16" i="30"/>
  <c r="I12" i="30"/>
  <c r="C16" i="30"/>
  <c r="C14" i="30"/>
  <c r="C12" i="30"/>
  <c r="I16" i="28"/>
  <c r="I12" i="28"/>
  <c r="C16" i="28"/>
  <c r="C14" i="28"/>
  <c r="C12" i="28"/>
  <c r="I16" i="29"/>
  <c r="I12" i="29"/>
  <c r="C16" i="29"/>
  <c r="C14" i="29"/>
  <c r="C12" i="29"/>
  <c r="I16" i="27"/>
  <c r="I12" i="27"/>
  <c r="C16" i="27"/>
  <c r="C14" i="27"/>
  <c r="C12" i="27"/>
  <c r="I16" i="26"/>
  <c r="I12" i="26"/>
  <c r="C16" i="26"/>
  <c r="C14" i="26"/>
  <c r="C12" i="26"/>
  <c r="I16" i="25"/>
  <c r="I12" i="25"/>
  <c r="C16" i="25"/>
  <c r="C14" i="25"/>
  <c r="C12" i="25"/>
  <c r="I16" i="24"/>
  <c r="I12" i="24"/>
  <c r="C16" i="24"/>
  <c r="C14" i="24"/>
  <c r="C12" i="24"/>
  <c r="I16" i="23"/>
  <c r="I12" i="23"/>
  <c r="C16" i="23"/>
  <c r="C14" i="23"/>
  <c r="C12" i="23"/>
  <c r="I16" i="22"/>
  <c r="I12" i="22"/>
  <c r="C16" i="22"/>
  <c r="C14" i="22"/>
  <c r="C12" i="22"/>
  <c r="I16" i="21"/>
  <c r="I12" i="21"/>
  <c r="C16" i="21"/>
  <c r="C14" i="21"/>
  <c r="C12" i="21"/>
  <c r="I16" i="20"/>
  <c r="I12" i="20"/>
  <c r="C16" i="20"/>
  <c r="C14" i="20"/>
  <c r="C12" i="20"/>
  <c r="I16" i="19"/>
  <c r="I12" i="19"/>
  <c r="C16" i="19"/>
  <c r="C14" i="19"/>
  <c r="C12" i="19"/>
  <c r="I16" i="18"/>
  <c r="I12" i="18"/>
  <c r="C16" i="18"/>
  <c r="C14" i="18"/>
  <c r="C12" i="18"/>
  <c r="I16" i="17"/>
  <c r="I12" i="17"/>
  <c r="C16" i="17"/>
  <c r="C14" i="17"/>
  <c r="C12" i="17"/>
  <c r="C8" i="36"/>
  <c r="I8" i="36"/>
  <c r="C10" i="36"/>
  <c r="B35" i="36"/>
  <c r="J35" i="36"/>
  <c r="B37" i="36"/>
  <c r="C8" i="35"/>
  <c r="I8" i="35"/>
  <c r="C10" i="35"/>
  <c r="B35" i="35"/>
  <c r="J35" i="35"/>
  <c r="B37" i="35"/>
  <c r="C8" i="34"/>
  <c r="I8" i="34"/>
  <c r="C10" i="34"/>
  <c r="B35" i="34"/>
  <c r="J35" i="34"/>
  <c r="B37" i="34"/>
  <c r="C8" i="33"/>
  <c r="I8" i="33"/>
  <c r="C10" i="33"/>
  <c r="B35" i="33"/>
  <c r="J35" i="33"/>
  <c r="B37" i="33"/>
  <c r="C8" i="32"/>
  <c r="I8" i="32"/>
  <c r="C10" i="32"/>
  <c r="B35" i="32"/>
  <c r="J35" i="32"/>
  <c r="B37" i="32"/>
  <c r="C8" i="31"/>
  <c r="I8" i="31"/>
  <c r="C10" i="31"/>
  <c r="B35" i="31"/>
  <c r="J35" i="31"/>
  <c r="B37" i="31"/>
  <c r="C8" i="30"/>
  <c r="I8" i="30"/>
  <c r="C10" i="30"/>
  <c r="B35" i="30"/>
  <c r="J35" i="30"/>
  <c r="B37" i="30"/>
  <c r="C8" i="29"/>
  <c r="I8" i="29"/>
  <c r="C10" i="29"/>
  <c r="B35" i="29"/>
  <c r="J35" i="29"/>
  <c r="B37" i="29"/>
  <c r="C8" i="28"/>
  <c r="I8" i="28"/>
  <c r="C10" i="28"/>
  <c r="B35" i="28"/>
  <c r="J35" i="28"/>
  <c r="B37" i="28"/>
  <c r="C8" i="27"/>
  <c r="I8" i="27"/>
  <c r="C10" i="27"/>
  <c r="B35" i="27"/>
  <c r="J35" i="27"/>
  <c r="B37" i="27"/>
  <c r="C8" i="26"/>
  <c r="I8" i="26"/>
  <c r="C10" i="26"/>
  <c r="B35" i="26"/>
  <c r="J35" i="26"/>
  <c r="B37" i="26"/>
  <c r="C8" i="25"/>
  <c r="I8" i="25"/>
  <c r="C10" i="25"/>
  <c r="B35" i="25"/>
  <c r="J35" i="25"/>
  <c r="B37" i="25"/>
  <c r="C8" i="24"/>
  <c r="I8" i="24"/>
  <c r="C10" i="24"/>
  <c r="B35" i="24"/>
  <c r="J35" i="24"/>
  <c r="B37" i="24"/>
  <c r="C8" i="23"/>
  <c r="I8" i="23"/>
  <c r="C10" i="23"/>
  <c r="B35" i="23"/>
  <c r="J35" i="23"/>
  <c r="B37" i="23"/>
  <c r="C8" i="22"/>
  <c r="I8" i="22"/>
  <c r="C10" i="22"/>
  <c r="B35" i="22"/>
  <c r="J35" i="22"/>
  <c r="B37" i="22"/>
  <c r="C8" i="21"/>
  <c r="I8" i="21"/>
  <c r="C10" i="21"/>
  <c r="B35" i="21"/>
  <c r="J35" i="21"/>
  <c r="B37" i="21"/>
  <c r="C8" i="20"/>
  <c r="I8" i="20"/>
  <c r="C10" i="20"/>
  <c r="B35" i="20"/>
  <c r="J35" i="20"/>
  <c r="B37" i="20"/>
  <c r="C8" i="19"/>
  <c r="I8" i="19"/>
  <c r="C10" i="19"/>
  <c r="B35" i="19"/>
  <c r="J35" i="19"/>
  <c r="B37" i="19"/>
  <c r="C8" i="18"/>
  <c r="I8" i="18"/>
  <c r="C10" i="18"/>
  <c r="B35" i="18"/>
  <c r="J35" i="18"/>
  <c r="B37" i="18"/>
  <c r="C8" i="17"/>
  <c r="I8" i="17"/>
  <c r="C10" i="17"/>
  <c r="B35" i="17"/>
  <c r="J35" i="17"/>
  <c r="B37" i="17"/>
  <c r="D24" i="37"/>
  <c r="A29" i="29"/>
  <c r="A24" i="31"/>
  <c r="A21" i="37"/>
  <c r="A27" i="37"/>
  <c r="A29" i="37"/>
  <c r="A21" i="36"/>
  <c r="A29" i="36"/>
  <c r="D21" i="29"/>
  <c r="A21" i="29"/>
  <c r="A24" i="26"/>
  <c r="A25" i="29"/>
  <c r="A25" i="37"/>
  <c r="A23" i="37"/>
  <c r="D28" i="37"/>
  <c r="D29" i="29"/>
  <c r="A25" i="36"/>
  <c r="A23" i="36"/>
  <c r="A27" i="36"/>
  <c r="D30" i="36"/>
  <c r="D22" i="36"/>
  <c r="D29" i="26"/>
  <c r="A28" i="37"/>
  <c r="A26" i="37"/>
  <c r="A24" i="37"/>
  <c r="A22" i="37"/>
  <c r="A28" i="36"/>
  <c r="A26" i="36"/>
  <c r="A24" i="36"/>
  <c r="A22" i="36"/>
  <c r="A27" i="29"/>
  <c r="A23" i="29"/>
  <c r="A26" i="26"/>
  <c r="D30" i="37"/>
  <c r="D22" i="37"/>
  <c r="D29" i="36"/>
  <c r="D25" i="36"/>
  <c r="D23" i="36"/>
  <c r="D27" i="34"/>
  <c r="D23" i="26"/>
  <c r="D29" i="37"/>
  <c r="D27" i="37"/>
  <c r="D25" i="37"/>
  <c r="D23" i="37"/>
  <c r="D21" i="37"/>
  <c r="A27" i="31"/>
  <c r="A21" i="30"/>
  <c r="A28" i="29"/>
  <c r="A26" i="29"/>
  <c r="A24" i="29"/>
  <c r="A22" i="29"/>
  <c r="A27" i="26"/>
  <c r="A22" i="25"/>
  <c r="D22" i="28"/>
  <c r="D26" i="29"/>
  <c r="D24" i="29"/>
  <c r="D30" i="26"/>
  <c r="D25" i="34"/>
  <c r="A25" i="34"/>
  <c r="A26" i="35"/>
  <c r="D23" i="34"/>
  <c r="D25" i="35"/>
  <c r="A29" i="34"/>
  <c r="D26" i="35"/>
  <c r="D21" i="34"/>
  <c r="A21" i="32"/>
  <c r="A23" i="34"/>
  <c r="A21" i="34"/>
  <c r="D22" i="34"/>
  <c r="D28" i="34"/>
  <c r="D26" i="34"/>
  <c r="D27" i="32"/>
  <c r="A28" i="34"/>
  <c r="A27" i="34"/>
  <c r="A26" i="34"/>
  <c r="A24" i="34"/>
  <c r="A24" i="32"/>
  <c r="D29" i="34"/>
  <c r="A22" i="34"/>
  <c r="D30" i="34"/>
  <c r="D21" i="36"/>
  <c r="A22" i="31"/>
  <c r="D23" i="31"/>
  <c r="A29" i="31"/>
  <c r="D21" i="31"/>
  <c r="D28" i="31"/>
  <c r="A25" i="31"/>
  <c r="D26" i="31"/>
  <c r="A23" i="31"/>
  <c r="D24" i="31"/>
  <c r="A21" i="31"/>
  <c r="D27" i="31"/>
  <c r="D29" i="31"/>
  <c r="A28" i="31"/>
  <c r="D22" i="31"/>
  <c r="D25" i="31"/>
  <c r="D21" i="28"/>
  <c r="A25" i="28"/>
  <c r="D22" i="29"/>
  <c r="D22" i="26"/>
  <c r="J37" i="27"/>
  <c r="AO37" i="11" s="1"/>
  <c r="J37" i="37"/>
  <c r="AO47" i="11" s="1"/>
  <c r="J37" i="36"/>
  <c r="AO46" i="11" s="1"/>
  <c r="J37" i="34"/>
  <c r="AO43" i="11" s="1"/>
  <c r="J37" i="31"/>
  <c r="AO41" i="11" s="1"/>
  <c r="J37" i="29"/>
  <c r="AO38" i="11" s="1"/>
  <c r="D25" i="27"/>
  <c r="A26" i="27"/>
  <c r="A25" i="27"/>
  <c r="A27" i="27"/>
  <c r="D30" i="44" l="1"/>
  <c r="L30" i="44" s="1"/>
  <c r="A30" i="44"/>
  <c r="A28" i="44"/>
  <c r="A21" i="25"/>
  <c r="D26" i="23"/>
  <c r="L26" i="23" s="1"/>
  <c r="L24" i="37"/>
  <c r="A28" i="25"/>
  <c r="A24" i="21"/>
  <c r="D26" i="24"/>
  <c r="L26" i="24" s="1"/>
  <c r="A25" i="24"/>
  <c r="D21" i="24"/>
  <c r="L21" i="24" s="1"/>
  <c r="D24" i="24"/>
  <c r="L24" i="24" s="1"/>
  <c r="D28" i="24"/>
  <c r="A27" i="23"/>
  <c r="A22" i="23"/>
  <c r="D25" i="23"/>
  <c r="L25" i="23" s="1"/>
  <c r="A23" i="23"/>
  <c r="A25" i="23"/>
  <c r="D22" i="23"/>
  <c r="L22" i="23" s="1"/>
  <c r="A21" i="23"/>
  <c r="A24" i="23"/>
  <c r="D29" i="23"/>
  <c r="L29" i="23" s="1"/>
  <c r="D28" i="23"/>
  <c r="L28" i="23" s="1"/>
  <c r="D23" i="23"/>
  <c r="L23" i="23" s="1"/>
  <c r="D27" i="23"/>
  <c r="A29" i="23"/>
  <c r="A28" i="23"/>
  <c r="A23" i="22"/>
  <c r="A27" i="21"/>
  <c r="A28" i="21"/>
  <c r="A21" i="21"/>
  <c r="A21" i="20"/>
  <c r="A24" i="20"/>
  <c r="A22" i="20"/>
  <c r="A23" i="20"/>
  <c r="A28" i="17"/>
  <c r="A24" i="17"/>
  <c r="A21" i="17"/>
  <c r="D21" i="17"/>
  <c r="L21" i="17" s="1"/>
  <c r="D25" i="17"/>
  <c r="L25" i="17" s="1"/>
  <c r="A23" i="17"/>
  <c r="A27" i="17"/>
  <c r="A25" i="17"/>
  <c r="A29" i="17"/>
  <c r="D22" i="17"/>
  <c r="L22" i="17" s="1"/>
  <c r="D29" i="17"/>
  <c r="L29" i="17" s="1"/>
  <c r="A28" i="19"/>
  <c r="A23" i="19"/>
  <c r="L21" i="36"/>
  <c r="L29" i="36"/>
  <c r="A29" i="44"/>
  <c r="L21" i="28"/>
  <c r="L25" i="35"/>
  <c r="L29" i="26"/>
  <c r="L22" i="26"/>
  <c r="A26" i="21"/>
  <c r="D21" i="18"/>
  <c r="L21" i="18" s="1"/>
  <c r="D21" i="22"/>
  <c r="L21" i="22" s="1"/>
  <c r="D21" i="21"/>
  <c r="L21" i="21" s="1"/>
  <c r="D21" i="20"/>
  <c r="L21" i="20" s="1"/>
  <c r="D21" i="23"/>
  <c r="L21" i="23" s="1"/>
  <c r="A26" i="24"/>
  <c r="D24" i="23"/>
  <c r="L24" i="23" s="1"/>
  <c r="A25" i="21"/>
  <c r="D23" i="17"/>
  <c r="L23" i="17" s="1"/>
  <c r="D28" i="17"/>
  <c r="L28" i="17" s="1"/>
  <c r="L23" i="26"/>
  <c r="D27" i="17"/>
  <c r="L27" i="17" s="1"/>
  <c r="L22" i="37"/>
  <c r="D30" i="15"/>
  <c r="L30" i="15" s="1"/>
  <c r="L29" i="34"/>
  <c r="A26" i="23"/>
  <c r="D25" i="24"/>
  <c r="L25" i="24" s="1"/>
  <c r="D22" i="27"/>
  <c r="L22" i="27" s="1"/>
  <c r="D21" i="27"/>
  <c r="L21" i="27" s="1"/>
  <c r="D24" i="27"/>
  <c r="L24" i="27" s="1"/>
  <c r="A28" i="27"/>
  <c r="D25" i="16"/>
  <c r="L25" i="16" s="1"/>
  <c r="A25" i="20"/>
  <c r="A27" i="28"/>
  <c r="A24" i="28"/>
  <c r="A28" i="28"/>
  <c r="D24" i="26"/>
  <c r="L24" i="26" s="1"/>
  <c r="D28" i="27"/>
  <c r="L28" i="27" s="1"/>
  <c r="D24" i="28"/>
  <c r="L24" i="28" s="1"/>
  <c r="A21" i="26"/>
  <c r="A29" i="26"/>
  <c r="A29" i="30"/>
  <c r="D27" i="30"/>
  <c r="L27" i="30" s="1"/>
  <c r="D27" i="26"/>
  <c r="L27" i="26" s="1"/>
  <c r="D25" i="30"/>
  <c r="L25" i="30" s="1"/>
  <c r="D24" i="30"/>
  <c r="L24" i="30" s="1"/>
  <c r="D29" i="27"/>
  <c r="D27" i="27"/>
  <c r="L27" i="27" s="1"/>
  <c r="A22" i="27"/>
  <c r="A29" i="20"/>
  <c r="A21" i="28"/>
  <c r="A29" i="28"/>
  <c r="A23" i="28"/>
  <c r="D26" i="26"/>
  <c r="L26" i="26" s="1"/>
  <c r="D28" i="28"/>
  <c r="L28" i="28" s="1"/>
  <c r="A23" i="26"/>
  <c r="A23" i="27"/>
  <c r="D25" i="26"/>
  <c r="L25" i="26" s="1"/>
  <c r="A24" i="30"/>
  <c r="L30" i="36"/>
  <c r="L28" i="36"/>
  <c r="L27" i="36"/>
  <c r="L26" i="36"/>
  <c r="D23" i="27"/>
  <c r="L23" i="27" s="1"/>
  <c r="A21" i="27"/>
  <c r="D30" i="27"/>
  <c r="L30" i="27" s="1"/>
  <c r="D26" i="27"/>
  <c r="A24" i="27"/>
  <c r="A29" i="27"/>
  <c r="A22" i="43"/>
  <c r="J37" i="28"/>
  <c r="AO39" i="11" s="1"/>
  <c r="D27" i="28"/>
  <c r="L27" i="28" s="1"/>
  <c r="A26" i="28"/>
  <c r="D29" i="28"/>
  <c r="L29" i="28" s="1"/>
  <c r="D28" i="26"/>
  <c r="D30" i="28"/>
  <c r="L30" i="28" s="1"/>
  <c r="A25" i="26"/>
  <c r="A22" i="28"/>
  <c r="A22" i="26"/>
  <c r="D21" i="26"/>
  <c r="L21" i="26" s="1"/>
  <c r="A28" i="26"/>
  <c r="D26" i="28"/>
  <c r="L26" i="28" s="1"/>
  <c r="D25" i="28"/>
  <c r="L25" i="28" s="1"/>
  <c r="L21" i="31"/>
  <c r="D24" i="34"/>
  <c r="L24" i="34" s="1"/>
  <c r="L27" i="34"/>
  <c r="L27" i="32"/>
  <c r="D25" i="43"/>
  <c r="L25" i="43" s="1"/>
  <c r="A23" i="44"/>
  <c r="D29" i="33"/>
  <c r="L29" i="33" s="1"/>
  <c r="L26" i="27"/>
  <c r="D23" i="25"/>
  <c r="L23" i="25" s="1"/>
  <c r="D24" i="25"/>
  <c r="L24" i="25" s="1"/>
  <c r="A29" i="15"/>
  <c r="A28" i="43"/>
  <c r="A26" i="43"/>
  <c r="D22" i="25"/>
  <c r="L22" i="25" s="1"/>
  <c r="D30" i="25"/>
  <c r="L30" i="25" s="1"/>
  <c r="A26" i="44"/>
  <c r="L28" i="24"/>
  <c r="L27" i="31"/>
  <c r="A29" i="32"/>
  <c r="A28" i="32"/>
  <c r="A23" i="32"/>
  <c r="L25" i="34"/>
  <c r="L28" i="26"/>
  <c r="A23" i="30"/>
  <c r="L23" i="36"/>
  <c r="A22" i="30"/>
  <c r="D23" i="30"/>
  <c r="L23" i="30" s="1"/>
  <c r="L23" i="28"/>
  <c r="D28" i="32"/>
  <c r="L28" i="32" s="1"/>
  <c r="A24" i="43"/>
  <c r="D30" i="43"/>
  <c r="L30" i="43" s="1"/>
  <c r="A22" i="17"/>
  <c r="A26" i="17"/>
  <c r="A27" i="44"/>
  <c r="A28" i="33"/>
  <c r="A23" i="25"/>
  <c r="D22" i="43"/>
  <c r="L22" i="43" s="1"/>
  <c r="A29" i="43"/>
  <c r="A21" i="44"/>
  <c r="D22" i="44"/>
  <c r="L22" i="44" s="1"/>
  <c r="A25" i="43"/>
  <c r="A27" i="25"/>
  <c r="A29" i="25"/>
  <c r="A24" i="25"/>
  <c r="D29" i="25"/>
  <c r="L29" i="25" s="1"/>
  <c r="D27" i="25"/>
  <c r="L27" i="25" s="1"/>
  <c r="A26" i="32"/>
  <c r="D23" i="43"/>
  <c r="L23" i="43" s="1"/>
  <c r="D26" i="30"/>
  <c r="L26" i="30" s="1"/>
  <c r="A25" i="30"/>
  <c r="A27" i="32"/>
  <c r="A28" i="30"/>
  <c r="L28" i="29"/>
  <c r="L27" i="29"/>
  <c r="L21" i="34"/>
  <c r="D30" i="17"/>
  <c r="L30" i="17" s="1"/>
  <c r="A26" i="33"/>
  <c r="D21" i="25"/>
  <c r="L21" i="25" s="1"/>
  <c r="A23" i="43"/>
  <c r="A21" i="43"/>
  <c r="D25" i="44"/>
  <c r="L25" i="44" s="1"/>
  <c r="A25" i="25"/>
  <c r="A26" i="25"/>
  <c r="D28" i="25"/>
  <c r="L28" i="25" s="1"/>
  <c r="D26" i="25"/>
  <c r="L26" i="25" s="1"/>
  <c r="J37" i="30"/>
  <c r="AO40" i="11" s="1"/>
  <c r="L25" i="31"/>
  <c r="L29" i="31"/>
  <c r="A23" i="33"/>
  <c r="A22" i="33"/>
  <c r="D28" i="30"/>
  <c r="L28" i="30" s="1"/>
  <c r="A27" i="30"/>
  <c r="L29" i="29"/>
  <c r="A26" i="30"/>
  <c r="D30" i="30"/>
  <c r="L30" i="30" s="1"/>
  <c r="D29" i="30"/>
  <c r="L29" i="30" s="1"/>
  <c r="D22" i="30"/>
  <c r="L22" i="30" s="1"/>
  <c r="D21" i="30"/>
  <c r="L21" i="30" s="1"/>
  <c r="D24" i="43"/>
  <c r="L24" i="43" s="1"/>
  <c r="D26" i="17"/>
  <c r="L26" i="17" s="1"/>
  <c r="A22" i="21"/>
  <c r="L28" i="34"/>
  <c r="L22" i="24"/>
  <c r="L30" i="23"/>
  <c r="L30" i="37"/>
  <c r="L30" i="34"/>
  <c r="L30" i="26"/>
  <c r="D29" i="43"/>
  <c r="L29" i="43" s="1"/>
  <c r="D29" i="15"/>
  <c r="L29" i="15" s="1"/>
  <c r="D29" i="44"/>
  <c r="L29" i="44" s="1"/>
  <c r="A27" i="43"/>
  <c r="A27" i="15"/>
  <c r="L26" i="29"/>
  <c r="L26" i="34"/>
  <c r="L26" i="31"/>
  <c r="L24" i="31"/>
  <c r="L23" i="31"/>
  <c r="D21" i="15"/>
  <c r="L21" i="15" s="1"/>
  <c r="D21" i="44"/>
  <c r="L21" i="44" s="1"/>
  <c r="D21" i="43"/>
  <c r="L21" i="43" s="1"/>
  <c r="D27" i="43"/>
  <c r="L27" i="43" s="1"/>
  <c r="D27" i="44"/>
  <c r="L27" i="44" s="1"/>
  <c r="D28" i="44"/>
  <c r="L28" i="44" s="1"/>
  <c r="D28" i="43"/>
  <c r="L28" i="43" s="1"/>
  <c r="D22" i="20"/>
  <c r="L22" i="20" s="1"/>
  <c r="D22" i="21"/>
  <c r="L22" i="21" s="1"/>
  <c r="D26" i="15"/>
  <c r="L26" i="15" s="1"/>
  <c r="D26" i="44"/>
  <c r="L26" i="44" s="1"/>
  <c r="D26" i="43"/>
  <c r="L26" i="43" s="1"/>
  <c r="D24" i="17"/>
  <c r="L24" i="17" s="1"/>
  <c r="D24" i="18"/>
  <c r="L24" i="18" s="1"/>
  <c r="D23" i="33"/>
  <c r="L23" i="33" s="1"/>
  <c r="D28" i="33"/>
  <c r="L28" i="33" s="1"/>
  <c r="A22" i="19"/>
  <c r="A29" i="19"/>
  <c r="D28" i="15"/>
  <c r="L28" i="15" s="1"/>
  <c r="A22" i="16"/>
  <c r="A22" i="15"/>
  <c r="D29" i="24"/>
  <c r="L29" i="24" s="1"/>
  <c r="A28" i="24"/>
  <c r="A29" i="24"/>
  <c r="D23" i="24"/>
  <c r="L23" i="24" s="1"/>
  <c r="J37" i="32"/>
  <c r="AO44" i="11" s="1"/>
  <c r="J37" i="35"/>
  <c r="AO42" i="11" s="1"/>
  <c r="D30" i="33"/>
  <c r="L30" i="33" s="1"/>
  <c r="D23" i="32"/>
  <c r="L23" i="32" s="1"/>
  <c r="A25" i="32"/>
  <c r="D27" i="35"/>
  <c r="L27" i="35" s="1"/>
  <c r="D22" i="32"/>
  <c r="L22" i="32" s="1"/>
  <c r="A23" i="35"/>
  <c r="D21" i="35"/>
  <c r="L21" i="35" s="1"/>
  <c r="D29" i="32"/>
  <c r="L29" i="32" s="1"/>
  <c r="A25" i="35"/>
  <c r="A22" i="32"/>
  <c r="A21" i="35"/>
  <c r="D28" i="35"/>
  <c r="L28" i="35" s="1"/>
  <c r="L24" i="29"/>
  <c r="D23" i="15"/>
  <c r="L23" i="15" s="1"/>
  <c r="L25" i="36"/>
  <c r="A28" i="15"/>
  <c r="D26" i="32"/>
  <c r="L26" i="32" s="1"/>
  <c r="D30" i="32"/>
  <c r="L30" i="32" s="1"/>
  <c r="A29" i="21"/>
  <c r="L30" i="29"/>
  <c r="L25" i="29"/>
  <c r="L30" i="31"/>
  <c r="D27" i="22"/>
  <c r="L27" i="22" s="1"/>
  <c r="A26" i="20"/>
  <c r="D22" i="33"/>
  <c r="L22" i="33" s="1"/>
  <c r="A25" i="33"/>
  <c r="D26" i="33"/>
  <c r="L26" i="33" s="1"/>
  <c r="L25" i="27"/>
  <c r="A25" i="19"/>
  <c r="A27" i="19"/>
  <c r="D24" i="15"/>
  <c r="L24" i="15" s="1"/>
  <c r="A24" i="15"/>
  <c r="A23" i="15"/>
  <c r="D25" i="15"/>
  <c r="L25" i="15" s="1"/>
  <c r="D27" i="24"/>
  <c r="L27" i="24" s="1"/>
  <c r="A24" i="24"/>
  <c r="J37" i="33"/>
  <c r="AO45" i="11" s="1"/>
  <c r="L22" i="29"/>
  <c r="L28" i="31"/>
  <c r="D21" i="32"/>
  <c r="L21" i="32" s="1"/>
  <c r="D27" i="33"/>
  <c r="L27" i="33" s="1"/>
  <c r="A21" i="33"/>
  <c r="D22" i="35"/>
  <c r="L22" i="35" s="1"/>
  <c r="D25" i="32"/>
  <c r="L25" i="32" s="1"/>
  <c r="A22" i="35"/>
  <c r="L22" i="34"/>
  <c r="A28" i="35"/>
  <c r="D29" i="35"/>
  <c r="L29" i="35" s="1"/>
  <c r="D21" i="33"/>
  <c r="L21" i="33" s="1"/>
  <c r="D22" i="15"/>
  <c r="L22" i="15" s="1"/>
  <c r="L22" i="36"/>
  <c r="L26" i="37"/>
  <c r="L21" i="37"/>
  <c r="D24" i="33"/>
  <c r="L24" i="33" s="1"/>
  <c r="A24" i="33"/>
  <c r="D25" i="33"/>
  <c r="L25" i="33" s="1"/>
  <c r="L29" i="27"/>
  <c r="D22" i="19"/>
  <c r="L22" i="19" s="1"/>
  <c r="A21" i="19"/>
  <c r="L26" i="35"/>
  <c r="D21" i="19"/>
  <c r="L21" i="19" s="1"/>
  <c r="A26" i="15"/>
  <c r="A25" i="15"/>
  <c r="D27" i="15"/>
  <c r="L27" i="15" s="1"/>
  <c r="D26" i="16"/>
  <c r="L26" i="16" s="1"/>
  <c r="A21" i="15"/>
  <c r="D23" i="16"/>
  <c r="L23" i="16" s="1"/>
  <c r="A27" i="24"/>
  <c r="D30" i="24"/>
  <c r="L30" i="24" s="1"/>
  <c r="A23" i="24"/>
  <c r="A22" i="24"/>
  <c r="A21" i="24"/>
  <c r="A24" i="16"/>
  <c r="L22" i="31"/>
  <c r="A27" i="35"/>
  <c r="D23" i="35"/>
  <c r="L23" i="35" s="1"/>
  <c r="D24" i="35"/>
  <c r="L24" i="35" s="1"/>
  <c r="D30" i="35"/>
  <c r="L30" i="35" s="1"/>
  <c r="A27" i="33"/>
  <c r="A24" i="35"/>
  <c r="L23" i="34"/>
  <c r="L22" i="28"/>
  <c r="A29" i="35"/>
  <c r="D24" i="32"/>
  <c r="L24" i="32" s="1"/>
  <c r="L24" i="36"/>
  <c r="A28" i="20"/>
  <c r="A26" i="19"/>
  <c r="D27" i="21"/>
  <c r="L27" i="21" s="1"/>
  <c r="D29" i="19"/>
  <c r="L29" i="19" s="1"/>
  <c r="D29" i="21"/>
  <c r="L29" i="21" s="1"/>
  <c r="D29" i="20"/>
  <c r="L29" i="20" s="1"/>
  <c r="D30" i="21"/>
  <c r="L30" i="21" s="1"/>
  <c r="D30" i="20"/>
  <c r="L30" i="20" s="1"/>
  <c r="D30" i="19"/>
  <c r="L30" i="19" s="1"/>
  <c r="D28" i="20"/>
  <c r="L28" i="20" s="1"/>
  <c r="D28" i="19"/>
  <c r="L28" i="19" s="1"/>
  <c r="D28" i="21"/>
  <c r="L28" i="21" s="1"/>
  <c r="D27" i="20"/>
  <c r="L27" i="20" s="1"/>
  <c r="D27" i="19"/>
  <c r="L27" i="19" s="1"/>
  <c r="D26" i="19"/>
  <c r="L26" i="19" s="1"/>
  <c r="D26" i="20"/>
  <c r="L26" i="20" s="1"/>
  <c r="D25" i="20"/>
  <c r="L25" i="20" s="1"/>
  <c r="D25" i="19"/>
  <c r="L25" i="19" s="1"/>
  <c r="D25" i="21"/>
  <c r="L25" i="21" s="1"/>
  <c r="D25" i="22"/>
  <c r="L25" i="22" s="1"/>
  <c r="D24" i="19"/>
  <c r="L24" i="19" s="1"/>
  <c r="D24" i="20"/>
  <c r="L24" i="20" s="1"/>
  <c r="D23" i="21"/>
  <c r="L23" i="21" s="1"/>
  <c r="D23" i="19"/>
  <c r="L23" i="19" s="1"/>
  <c r="D23" i="20"/>
  <c r="L23" i="20" s="1"/>
  <c r="A28" i="22"/>
  <c r="A21" i="22"/>
  <c r="D30" i="22"/>
  <c r="L30" i="22" s="1"/>
  <c r="D23" i="22"/>
  <c r="L23" i="22" s="1"/>
  <c r="A22" i="22"/>
  <c r="A27" i="22"/>
  <c r="A26" i="22"/>
  <c r="A25" i="22"/>
  <c r="A29" i="22"/>
  <c r="D28" i="22"/>
  <c r="L28" i="22" s="1"/>
  <c r="D22" i="22"/>
  <c r="L22" i="22" s="1"/>
  <c r="D29" i="22"/>
  <c r="L29" i="22" s="1"/>
  <c r="D24" i="22"/>
  <c r="L24" i="22" s="1"/>
  <c r="D26" i="22"/>
  <c r="L26" i="22" s="1"/>
  <c r="A24" i="22"/>
  <c r="D26" i="21"/>
  <c r="L26" i="21" s="1"/>
  <c r="D24" i="21"/>
  <c r="L24" i="21" s="1"/>
  <c r="A28" i="18"/>
  <c r="D30" i="18"/>
  <c r="L30" i="18" s="1"/>
  <c r="D29" i="18"/>
  <c r="L29" i="18" s="1"/>
  <c r="A29" i="18"/>
  <c r="A27" i="18"/>
  <c r="A24" i="18"/>
  <c r="D22" i="18"/>
  <c r="L22" i="18" s="1"/>
  <c r="A25" i="18"/>
  <c r="A22" i="18"/>
  <c r="A21" i="18"/>
  <c r="A23" i="18"/>
  <c r="A26" i="18"/>
  <c r="D25" i="18"/>
  <c r="L25" i="18" s="1"/>
  <c r="D28" i="18"/>
  <c r="L28" i="18" s="1"/>
  <c r="D26" i="18"/>
  <c r="L26" i="18" s="1"/>
  <c r="D23" i="18"/>
  <c r="L23" i="18" s="1"/>
  <c r="D27" i="18"/>
  <c r="L27" i="18" s="1"/>
  <c r="A26" i="16"/>
  <c r="D22" i="16"/>
  <c r="L22" i="16" s="1"/>
  <c r="A27" i="16"/>
  <c r="D28" i="16"/>
  <c r="L28" i="16" s="1"/>
  <c r="A25" i="16"/>
  <c r="A23" i="16"/>
  <c r="D27" i="16"/>
  <c r="L27" i="16" s="1"/>
  <c r="A28" i="16"/>
  <c r="D21" i="16"/>
  <c r="L21" i="16" s="1"/>
  <c r="A21" i="16"/>
  <c r="A29" i="16"/>
  <c r="D29" i="16"/>
  <c r="L29" i="16" s="1"/>
  <c r="D30" i="16"/>
  <c r="L30" i="16" s="1"/>
  <c r="D24" i="16"/>
  <c r="L24" i="16" s="1"/>
  <c r="D23" i="44"/>
  <c r="L23" i="44" s="1"/>
  <c r="A25" i="44"/>
  <c r="A22" i="44"/>
  <c r="D24" i="44"/>
  <c r="L24" i="44" s="1"/>
  <c r="L27" i="37"/>
  <c r="L29" i="37"/>
  <c r="L23" i="37"/>
  <c r="L21" i="29"/>
  <c r="L27" i="23"/>
  <c r="L25" i="25"/>
  <c r="L28" i="37"/>
  <c r="L23" i="29"/>
  <c r="L25" i="37"/>
  <c r="L33" i="26" l="1"/>
  <c r="L33" i="36"/>
  <c r="L33" i="29"/>
  <c r="L33" i="24"/>
  <c r="L33" i="31"/>
  <c r="L33" i="34"/>
  <c r="J44" i="34" s="1"/>
  <c r="L33" i="17"/>
  <c r="L33" i="27"/>
  <c r="L33" i="28"/>
  <c r="J44" i="28" s="1"/>
  <c r="L33" i="33"/>
  <c r="L33" i="25"/>
  <c r="L33" i="18"/>
  <c r="L33" i="23"/>
  <c r="L33" i="22"/>
  <c r="L33" i="37"/>
  <c r="L33" i="30"/>
  <c r="L33" i="16"/>
  <c r="J44" i="16" s="1"/>
  <c r="L33" i="35"/>
  <c r="J44" i="35" s="1"/>
  <c r="L33" i="32"/>
  <c r="L33" i="21"/>
  <c r="L33" i="15"/>
  <c r="L33" i="44"/>
  <c r="L33" i="20"/>
  <c r="L33" i="19"/>
  <c r="L33" i="43"/>
  <c r="J41" i="32" l="1"/>
  <c r="J44" i="32"/>
  <c r="J42" i="37"/>
  <c r="J44" i="37"/>
  <c r="J41" i="33"/>
  <c r="J44" i="33"/>
  <c r="J43" i="36"/>
  <c r="J44" i="36"/>
  <c r="J44" i="29"/>
  <c r="J43" i="29"/>
  <c r="J43" i="30"/>
  <c r="J44" i="30"/>
  <c r="J42" i="31"/>
  <c r="J44" i="31"/>
  <c r="J41" i="27"/>
  <c r="AN36" i="11"/>
  <c r="J44" i="26"/>
  <c r="AN35" i="11"/>
  <c r="J44" i="25"/>
  <c r="J41" i="24"/>
  <c r="J44" i="24"/>
  <c r="J43" i="23"/>
  <c r="J44" i="23"/>
  <c r="J41" i="22"/>
  <c r="J44" i="22"/>
  <c r="J41" i="21"/>
  <c r="J44" i="21"/>
  <c r="AN30" i="11"/>
  <c r="J44" i="20"/>
  <c r="J43" i="19"/>
  <c r="J44" i="19"/>
  <c r="J43" i="18"/>
  <c r="J44" i="18"/>
  <c r="AN27" i="11"/>
  <c r="J44" i="17"/>
  <c r="J43" i="15"/>
  <c r="J44" i="15"/>
  <c r="J43" i="43"/>
  <c r="J44" i="43"/>
  <c r="J42" i="44"/>
  <c r="J44" i="44"/>
  <c r="J42" i="28"/>
  <c r="J41" i="28"/>
  <c r="J41" i="26"/>
  <c r="J43" i="25"/>
  <c r="J42" i="26"/>
  <c r="AN46" i="11"/>
  <c r="J43" i="26"/>
  <c r="J41" i="36"/>
  <c r="J41" i="29"/>
  <c r="J41" i="34"/>
  <c r="J43" i="34"/>
  <c r="AN38" i="11"/>
  <c r="J42" i="36"/>
  <c r="J43" i="24"/>
  <c r="J42" i="29"/>
  <c r="J42" i="24"/>
  <c r="AN34" i="11"/>
  <c r="J42" i="34"/>
  <c r="J43" i="31"/>
  <c r="J43" i="28"/>
  <c r="AN39" i="11"/>
  <c r="J41" i="31"/>
  <c r="AN41" i="11"/>
  <c r="J43" i="17"/>
  <c r="J41" i="17"/>
  <c r="J42" i="17"/>
  <c r="J42" i="33"/>
  <c r="J43" i="21"/>
  <c r="AN43" i="11"/>
  <c r="AN37" i="11"/>
  <c r="J42" i="27"/>
  <c r="J43" i="27"/>
  <c r="J43" i="33"/>
  <c r="AN45" i="11"/>
  <c r="J42" i="25"/>
  <c r="J41" i="23"/>
  <c r="J42" i="19"/>
  <c r="AN33" i="11"/>
  <c r="J41" i="25"/>
  <c r="AN40" i="11"/>
  <c r="AN29" i="11"/>
  <c r="J41" i="20"/>
  <c r="J41" i="18"/>
  <c r="J43" i="37"/>
  <c r="J42" i="18"/>
  <c r="AN47" i="11"/>
  <c r="J41" i="37"/>
  <c r="AN28" i="11"/>
  <c r="J43" i="35"/>
  <c r="J42" i="22"/>
  <c r="J42" i="20"/>
  <c r="J43" i="20"/>
  <c r="J42" i="32"/>
  <c r="J43" i="32"/>
  <c r="AN44" i="11"/>
  <c r="J42" i="21"/>
  <c r="J41" i="30"/>
  <c r="AN31" i="11"/>
  <c r="J42" i="30"/>
  <c r="J41" i="19"/>
  <c r="J42" i="23"/>
  <c r="J43" i="16"/>
  <c r="AN32" i="11"/>
  <c r="J41" i="16"/>
  <c r="AN26" i="11"/>
  <c r="J42" i="16"/>
  <c r="J43" i="22"/>
  <c r="J41" i="15"/>
  <c r="J37" i="15" s="1"/>
  <c r="AO25" i="11" s="1"/>
  <c r="J41" i="35"/>
  <c r="J43" i="44"/>
  <c r="J42" i="35"/>
  <c r="AN42" i="11"/>
  <c r="J42" i="15"/>
  <c r="AN25" i="11"/>
  <c r="AN24" i="11"/>
  <c r="J41" i="43"/>
  <c r="J42" i="43"/>
  <c r="J41" i="44"/>
  <c r="AN23" i="11"/>
  <c r="J37" i="44" l="1"/>
  <c r="AO23" i="11" s="1"/>
  <c r="J37" i="23"/>
  <c r="AO33" i="11" s="1"/>
  <c r="J37" i="25"/>
  <c r="AO35" i="11" s="1"/>
  <c r="J37" i="26"/>
  <c r="AO36" i="11" s="1"/>
  <c r="J37" i="24"/>
  <c r="AO34" i="11" s="1"/>
  <c r="J37" i="22"/>
  <c r="AO32" i="11" s="1"/>
  <c r="J37" i="43"/>
  <c r="AO24" i="11" s="1"/>
  <c r="J37" i="19"/>
  <c r="AO29" i="11" s="1"/>
  <c r="J37" i="16"/>
  <c r="AO26" i="11" s="1"/>
  <c r="J37" i="17"/>
  <c r="AO27" i="11" s="1"/>
  <c r="J37" i="18"/>
  <c r="AO28" i="11" s="1"/>
  <c r="J37" i="21"/>
  <c r="AO31" i="11" s="1"/>
  <c r="J37" i="20"/>
  <c r="AO30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IBM_USER</author>
  </authors>
  <commentList>
    <comment ref="M6" authorId="0" shapeId="0" xr:uid="{00000000-0006-0000-0100-000001000000}">
      <text>
        <r>
          <rPr>
            <b/>
            <sz val="10"/>
            <color indexed="81"/>
            <rFont val="Tahoma"/>
            <family val="2"/>
          </rPr>
          <t xml:space="preserve">INSTRUCCIONES DE IMPRESIÓN
</t>
        </r>
        <r>
          <rPr>
            <i/>
            <sz val="10"/>
            <color indexed="81"/>
            <rFont val="Tahoma"/>
            <family val="2"/>
          </rPr>
          <t>Para imprir las hojas seleecionar las pestañas  (Pulsando la tecla de mayusculas y pinchando con el raton en las pestañas) que se desean imprimir y dar la orden de impresión</t>
        </r>
      </text>
    </comment>
    <comment ref="D13" authorId="0" shapeId="0" xr:uid="{00000000-0006-0000-0100-000002000000}">
      <text>
        <r>
          <rPr>
            <b/>
            <i/>
            <sz val="10"/>
            <color indexed="81"/>
            <rFont val="Tahoma"/>
            <family val="2"/>
          </rPr>
          <t xml:space="preserve">INFORMACIÓN GENERAL
</t>
        </r>
        <r>
          <rPr>
            <i/>
            <sz val="10"/>
            <color indexed="81"/>
            <rFont val="Tahoma"/>
            <family val="2"/>
          </rPr>
          <t>Rellenar Información General de la Prueba</t>
        </r>
      </text>
    </comment>
    <comment ref="Q21" authorId="0" shapeId="0" xr:uid="{00000000-0006-0000-0100-000003000000}">
      <text>
        <r>
          <rPr>
            <b/>
            <i/>
            <sz val="10"/>
            <color indexed="81"/>
            <rFont val="Tahoma"/>
            <family val="2"/>
          </rPr>
          <t xml:space="preserve">INFORMACIÓN DE PUNTUACIÓN
</t>
        </r>
        <r>
          <rPr>
            <i/>
            <sz val="10"/>
            <color indexed="81"/>
            <rFont val="Tahoma"/>
            <family val="2"/>
          </rPr>
          <t>Rellenar la información de las puntuaciones de cada uno de Los participantes. No rellenar las celdas de color negro.</t>
        </r>
      </text>
    </comment>
    <comment ref="D22" authorId="0" shapeId="0" xr:uid="{00000000-0006-0000-0100-000004000000}">
      <text>
        <r>
          <rPr>
            <b/>
            <i/>
            <sz val="10"/>
            <color indexed="81"/>
            <rFont val="Tahoma"/>
            <family val="2"/>
          </rPr>
          <t xml:space="preserve">INFORMACIÓN DE LOS PARTICIPANTES
</t>
        </r>
        <r>
          <rPr>
            <i/>
            <sz val="10"/>
            <color indexed="81"/>
            <rFont val="Tahoma"/>
            <family val="2"/>
          </rPr>
          <t>Rellenar la Información Particular de cada uno de los participantes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IBM_USER</author>
  </authors>
  <commentList>
    <comment ref="C30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 xml:space="preserve">Esta hoja es para rellenar de forma automatica el campo de observaciones de la hoja de la canina. Por ejemplo cualquier tarjeta que saque el Juez, razones de descalificación etc......
</t>
        </r>
      </text>
    </comment>
  </commentList>
</comments>
</file>

<file path=xl/sharedStrings.xml><?xml version="1.0" encoding="utf-8"?>
<sst xmlns="http://schemas.openxmlformats.org/spreadsheetml/2006/main" count="1034" uniqueCount="113">
  <si>
    <t>J1</t>
  </si>
  <si>
    <t>J2</t>
  </si>
  <si>
    <t>J3</t>
  </si>
  <si>
    <t>Puntos</t>
  </si>
  <si>
    <t>Junto sin correa</t>
  </si>
  <si>
    <t>TOTAL</t>
  </si>
  <si>
    <t>Comisarios:</t>
  </si>
  <si>
    <t>NÚMERO DE JUECES EN LA PRUEBA:</t>
  </si>
  <si>
    <t>HOJA DE PUNTUACION</t>
  </si>
  <si>
    <t>Responsable de la Prueba:</t>
  </si>
  <si>
    <t>REAL SOCIEDAD CANINA DE ESPAÑA</t>
  </si>
  <si>
    <t>Llamada</t>
  </si>
  <si>
    <t>PROGRAMA</t>
  </si>
  <si>
    <t>OBSERVACIONES</t>
  </si>
  <si>
    <t>COEFICIENTE</t>
  </si>
  <si>
    <t>PRUEBA:</t>
  </si>
  <si>
    <t>CLUB ORGANIZADOR:</t>
  </si>
  <si>
    <t>NOMBRE DEL PERRO:</t>
  </si>
  <si>
    <t>FECHA:</t>
  </si>
  <si>
    <t>DORSAL:</t>
  </si>
  <si>
    <t>RAZA:</t>
  </si>
  <si>
    <t>NOMBRE DEL GUÍA:</t>
  </si>
  <si>
    <t>GRUPO DE TRABAJO:</t>
  </si>
  <si>
    <t>Calificación:</t>
  </si>
  <si>
    <t xml:space="preserve">Jueces: </t>
  </si>
  <si>
    <t>CLASE</t>
  </si>
  <si>
    <t>RAZA</t>
  </si>
  <si>
    <t>Ejercicio 1</t>
  </si>
  <si>
    <t>Ejercicio 2</t>
  </si>
  <si>
    <t>Ejercicio 3</t>
  </si>
  <si>
    <t>Ejercicio 4</t>
  </si>
  <si>
    <t>Ejercicio 5</t>
  </si>
  <si>
    <t>Ejercicio 6</t>
  </si>
  <si>
    <t>Ejercicio 7</t>
  </si>
  <si>
    <t>Ejercicio 8</t>
  </si>
  <si>
    <t>Ejercicio 9</t>
  </si>
  <si>
    <t>Ejercicio 10</t>
  </si>
  <si>
    <t>NOMBRE DEL GUÍA</t>
  </si>
  <si>
    <t>GRUPO DE TRABAJO</t>
  </si>
  <si>
    <t>NOMBRE DEL PERRO</t>
  </si>
  <si>
    <t>DORSAL</t>
  </si>
  <si>
    <t>RESPONSABLE DE LA PRUEBA</t>
  </si>
  <si>
    <t>JUECES</t>
  </si>
  <si>
    <t>PUNTOS</t>
  </si>
  <si>
    <t>CLASIFICACION</t>
  </si>
  <si>
    <t>COMISARIOS</t>
  </si>
  <si>
    <t>CONTROL</t>
  </si>
  <si>
    <r>
      <t>Instrucciones de uso</t>
    </r>
    <r>
      <rPr>
        <sz val="11"/>
        <rFont val="Arial"/>
        <family val="2"/>
      </rPr>
      <t>. Esta hoja de puntuación esta automatizada y solo se puede modificar las celdas que estan dentro del marco rojo.</t>
    </r>
  </si>
  <si>
    <t>NOMBRE DEL GUIA</t>
  </si>
  <si>
    <t>TAMAÑO</t>
  </si>
  <si>
    <t>LADO</t>
  </si>
  <si>
    <t>SALTO</t>
  </si>
  <si>
    <t>ALTURA</t>
  </si>
  <si>
    <t>APPORT MADERA</t>
  </si>
  <si>
    <t>APPORT METAL</t>
  </si>
  <si>
    <t>COMISARIO</t>
  </si>
  <si>
    <t>CA-OB1</t>
  </si>
  <si>
    <t>Presentación y Socialización</t>
  </si>
  <si>
    <t>Tumbado y Permanencia (Junto al dueño) en grupo</t>
  </si>
  <si>
    <t>Junto con correa</t>
  </si>
  <si>
    <t>Sentado y quieto</t>
  </si>
  <si>
    <t>Tumbado y llamada con correa</t>
  </si>
  <si>
    <t>CA-OB2</t>
  </si>
  <si>
    <t>Tumbado y Permanencia  en grupo a 3 metros (1 Minuto)</t>
  </si>
  <si>
    <t>Junto con tumbado y regresar al perro</t>
  </si>
  <si>
    <t>Llamada libre y directa 5 m.</t>
  </si>
  <si>
    <t>COBS</t>
  </si>
  <si>
    <t>N/A</t>
  </si>
  <si>
    <t>CLASE 1</t>
  </si>
  <si>
    <t>CLASE 2</t>
  </si>
  <si>
    <t>Junto</t>
  </si>
  <si>
    <t>Control a distancia</t>
  </si>
  <si>
    <t>Impresión general</t>
  </si>
  <si>
    <t>Llamada con parada de pie</t>
  </si>
  <si>
    <t>Cobro con direcciones</t>
  </si>
  <si>
    <t>Discriminación olfativa y cobro</t>
  </si>
  <si>
    <t>CLASE 3</t>
  </si>
  <si>
    <t>De pie, sentado y tumbado sobre la marcha</t>
  </si>
  <si>
    <t>FIRMA PARTICIPANTES</t>
  </si>
  <si>
    <t>SELECCIONAR EL ORDEN DE LOS EJERCICIOS</t>
  </si>
  <si>
    <t>EJERCICIOS DEL REGLAMENTO</t>
  </si>
  <si>
    <t>Envío al cuadrado y tumbado</t>
  </si>
  <si>
    <t>De pie/sentado/tumbado sobre la marcha</t>
  </si>
  <si>
    <t>Envío con tumbado y llamada</t>
  </si>
  <si>
    <t>Tumbado en grupo durante 1 minuto y llamada</t>
  </si>
  <si>
    <t>Envio direccionado con tumbado y llamada</t>
  </si>
  <si>
    <t>Ejercicio 11</t>
  </si>
  <si>
    <t>(en blanco)</t>
  </si>
  <si>
    <t>Total general</t>
  </si>
  <si>
    <t>ORDEN</t>
  </si>
  <si>
    <t xml:space="preserve">LLAMADA </t>
  </si>
  <si>
    <t xml:space="preserve">POSICION MARCHA </t>
  </si>
  <si>
    <t xml:space="preserve">BOX </t>
  </si>
  <si>
    <t>PIE / TUMBA</t>
  </si>
  <si>
    <t>SIENTA / TUMBA   (Clase 1)</t>
  </si>
  <si>
    <t>VOZ / GESTO    (Clases 2 y 3)</t>
  </si>
  <si>
    <t>#¡VALOR!</t>
  </si>
  <si>
    <t>Sentado en un grupo durante 1 min, guía a la vista</t>
  </si>
  <si>
    <t>De pie o sentado o tumbado sobre la marcha</t>
  </si>
  <si>
    <t>Cobro y salto de una valla</t>
  </si>
  <si>
    <t>Envío alrededor de un grupo de conos / barril y vuelta</t>
  </si>
  <si>
    <t>Tumbado en grupo durante 2 min , guías fuera de la vista</t>
  </si>
  <si>
    <t>Sentado en grupo durante 2 min, guías fuera de la vista</t>
  </si>
  <si>
    <t>Llamada con parada de pie, sentado y tumbado</t>
  </si>
  <si>
    <t>Envío alrededor de un grupo de conos, parada (parada de pie, sentado y tumbado), cobro y salto</t>
  </si>
  <si>
    <t>#N/D</t>
  </si>
  <si>
    <t>DEBUTANTE</t>
  </si>
  <si>
    <t>Posición sobre la marcha</t>
  </si>
  <si>
    <t>Sujetar un objeto</t>
  </si>
  <si>
    <t>Llamda con salto</t>
  </si>
  <si>
    <t>Envío alrededor de un grupo de conos</t>
  </si>
  <si>
    <t>Permanencia en sentado</t>
  </si>
  <si>
    <t>Cobro directo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</si>
</sst>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b/>
      <i/>
      <sz val="14"/>
      <name val="Arial"/>
      <family val="2"/>
    </font>
    <font>
      <b/>
      <i/>
      <sz val="18"/>
      <name val="Garamond"/>
      <family val="1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9"/>
      <name val="Verdana"/>
      <family val="2"/>
    </font>
    <font>
      <sz val="8"/>
      <name val="Arial"/>
      <family val="2"/>
    </font>
    <font>
      <b/>
      <sz val="11"/>
      <name val="Verdana"/>
      <family val="2"/>
    </font>
    <font>
      <b/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color indexed="81"/>
      <name val="Tahoma"/>
      <family val="2"/>
    </font>
    <font>
      <i/>
      <sz val="10"/>
      <color indexed="81"/>
      <name val="Tahoma"/>
      <family val="2"/>
    </font>
    <font>
      <b/>
      <i/>
      <sz val="10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1"/>
      <color indexed="60"/>
      <name val="Arial"/>
      <family val="2"/>
    </font>
    <font>
      <b/>
      <sz val="10"/>
      <color indexed="18"/>
      <name val="Arial"/>
      <family val="2"/>
    </font>
    <font>
      <sz val="10"/>
      <color indexed="18"/>
      <name val="Arial"/>
      <family val="2"/>
    </font>
    <font>
      <b/>
      <sz val="11"/>
      <color indexed="18"/>
      <name val="Arial"/>
      <family val="2"/>
    </font>
    <font>
      <b/>
      <sz val="8"/>
      <color indexed="81"/>
      <name val="Tahoma"/>
      <family val="2"/>
    </font>
    <font>
      <b/>
      <sz val="26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i/>
      <sz val="12"/>
      <name val="Verdana"/>
      <family val="2"/>
    </font>
    <font>
      <b/>
      <sz val="12"/>
      <name val="Verdana"/>
      <family val="2"/>
    </font>
    <font>
      <sz val="12"/>
      <name val="Verdana"/>
      <family val="2"/>
    </font>
    <font>
      <b/>
      <i/>
      <sz val="12"/>
      <name val="Arial"/>
      <family val="2"/>
    </font>
    <font>
      <sz val="10"/>
      <color theme="3" tint="0.39997558519241921"/>
      <name val="Arial"/>
      <family val="2"/>
    </font>
    <font>
      <sz val="10"/>
      <color rgb="FF000000"/>
      <name val="Calibri"/>
      <family val="2"/>
    </font>
    <font>
      <b/>
      <sz val="18"/>
      <color rgb="FF92D05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7" tint="0.59999389629810485"/>
        <bgColor indexed="64"/>
      </patternFill>
    </fill>
  </fills>
  <borders count="124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 style="dashed">
        <color indexed="18"/>
      </right>
      <top/>
      <bottom/>
      <diagonal/>
    </border>
    <border>
      <left style="thick">
        <color indexed="8"/>
      </left>
      <right/>
      <top/>
      <bottom/>
      <diagonal/>
    </border>
    <border>
      <left style="dashed">
        <color indexed="18"/>
      </left>
      <right/>
      <top/>
      <bottom/>
      <diagonal/>
    </border>
    <border>
      <left/>
      <right/>
      <top style="thick">
        <color indexed="23"/>
      </top>
      <bottom style="thick">
        <color indexed="23"/>
      </bottom>
      <diagonal/>
    </border>
    <border>
      <left style="thick">
        <color indexed="23"/>
      </left>
      <right/>
      <top style="thick">
        <color indexed="23"/>
      </top>
      <bottom style="thick">
        <color indexed="23"/>
      </bottom>
      <diagonal/>
    </border>
    <border>
      <left/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10"/>
      </top>
      <bottom style="thin">
        <color indexed="64"/>
      </bottom>
      <diagonal/>
    </border>
    <border>
      <left style="double">
        <color indexed="1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0"/>
      </left>
      <right style="thin">
        <color indexed="64"/>
      </right>
      <top style="thin">
        <color indexed="64"/>
      </top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10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1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10"/>
      </right>
      <top style="thin">
        <color indexed="64"/>
      </top>
      <bottom style="double">
        <color indexed="1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10"/>
      </bottom>
      <diagonal/>
    </border>
    <border>
      <left style="double">
        <color indexed="10"/>
      </left>
      <right style="thin">
        <color indexed="64"/>
      </right>
      <top style="double">
        <color indexed="10"/>
      </top>
      <bottom style="thin">
        <color indexed="64"/>
      </bottom>
      <diagonal/>
    </border>
    <border>
      <left style="thin">
        <color indexed="64"/>
      </left>
      <right style="double">
        <color indexed="10"/>
      </right>
      <top style="double">
        <color indexed="1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0"/>
      </left>
      <right style="double">
        <color indexed="10"/>
      </right>
      <top style="double">
        <color indexed="10"/>
      </top>
      <bottom/>
      <diagonal/>
    </border>
    <border>
      <left style="double">
        <color indexed="10"/>
      </left>
      <right style="double">
        <color indexed="10"/>
      </right>
      <top/>
      <bottom/>
      <diagonal/>
    </border>
    <border>
      <left style="double">
        <color indexed="10"/>
      </left>
      <right style="double">
        <color indexed="10"/>
      </right>
      <top/>
      <bottom style="double">
        <color indexed="1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1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double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FF0000"/>
      </bottom>
      <diagonal/>
    </border>
    <border>
      <left style="thin">
        <color indexed="64"/>
      </left>
      <right/>
      <top style="thin">
        <color rgb="FFFF0000"/>
      </top>
      <bottom style="double">
        <color rgb="FFFF0000"/>
      </bottom>
      <diagonal/>
    </border>
    <border>
      <left style="thin">
        <color rgb="FFFF0000"/>
      </left>
      <right style="thin">
        <color indexed="64"/>
      </right>
      <top style="thin">
        <color rgb="FFFF0000"/>
      </top>
      <bottom style="double">
        <color rgb="FFFF0000"/>
      </bottom>
      <diagonal/>
    </border>
    <border>
      <left style="thin">
        <color indexed="64"/>
      </left>
      <right style="double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rgb="FFFF0000"/>
      </right>
      <top style="thin">
        <color indexed="64"/>
      </top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 style="thin">
        <color indexed="64"/>
      </top>
      <bottom style="thin">
        <color indexed="64"/>
      </bottom>
      <diagonal/>
    </border>
    <border>
      <left style="double">
        <color rgb="FFFF0000"/>
      </left>
      <right style="double">
        <color rgb="FFFF0000"/>
      </right>
      <top style="thin">
        <color indexed="64"/>
      </top>
      <bottom style="double">
        <color rgb="FFFF0000"/>
      </bottom>
      <diagonal/>
    </border>
    <border>
      <left/>
      <right style="thin">
        <color indexed="64"/>
      </right>
      <top style="thin">
        <color indexed="64"/>
      </top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rgb="FFFF0000"/>
      </bottom>
      <diagonal/>
    </border>
    <border>
      <left style="double">
        <color rgb="FFFF0000"/>
      </left>
      <right style="thin">
        <color indexed="64"/>
      </right>
      <top style="double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rgb="FFFF0000"/>
      </top>
      <bottom style="thin">
        <color indexed="64"/>
      </bottom>
      <diagonal/>
    </border>
    <border>
      <left style="thin">
        <color indexed="64"/>
      </left>
      <right style="double">
        <color rgb="FFFF0000"/>
      </right>
      <top style="double">
        <color rgb="FFFF0000"/>
      </top>
      <bottom style="thin">
        <color indexed="64"/>
      </bottom>
      <diagonal/>
    </border>
    <border>
      <left style="double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FF0000"/>
      </left>
      <right style="thin">
        <color indexed="64"/>
      </right>
      <top style="thin">
        <color indexed="64"/>
      </top>
      <bottom style="double">
        <color rgb="FFFF0000"/>
      </bottom>
      <diagonal/>
    </border>
    <border>
      <left style="thin">
        <color indexed="64"/>
      </left>
      <right style="double">
        <color rgb="FFFF0000"/>
      </right>
      <top/>
      <bottom style="thin">
        <color indexed="64"/>
      </bottom>
      <diagonal/>
    </border>
    <border>
      <left style="double">
        <color rgb="FFFF0000"/>
      </left>
      <right style="thin">
        <color indexed="64"/>
      </right>
      <top style="thin">
        <color indexed="64"/>
      </top>
      <bottom/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thin">
        <color indexed="64"/>
      </bottom>
      <diagonal/>
    </border>
    <border>
      <left style="double">
        <color rgb="FFFF0000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FF0000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FF0000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double">
        <color rgb="FFFF0000"/>
      </right>
      <top style="thin">
        <color indexed="64"/>
      </top>
      <bottom style="thin">
        <color indexed="64"/>
      </bottom>
      <diagonal/>
    </border>
    <border>
      <left/>
      <right style="double">
        <color rgb="FFFF0000"/>
      </right>
      <top style="thin">
        <color indexed="64"/>
      </top>
      <bottom style="double">
        <color rgb="FFFF0000"/>
      </bottom>
      <diagonal/>
    </border>
    <border>
      <left style="double">
        <color rgb="FFFF0000"/>
      </left>
      <right/>
      <top style="thin">
        <color indexed="64"/>
      </top>
      <bottom style="thin">
        <color indexed="64"/>
      </bottom>
      <diagonal/>
    </border>
    <border>
      <left style="double">
        <color rgb="FFFF0000"/>
      </left>
      <right/>
      <top style="thin">
        <color indexed="64"/>
      </top>
      <bottom style="double">
        <color rgb="FFFF0000"/>
      </bottom>
      <diagonal/>
    </border>
    <border>
      <left style="double">
        <color rgb="FFFF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FF0000"/>
      </right>
      <top style="thin">
        <color rgb="FF000000"/>
      </top>
      <bottom style="thin">
        <color rgb="FF000000"/>
      </bottom>
      <diagonal/>
    </border>
    <border>
      <left style="double">
        <color rgb="FFFF0000"/>
      </left>
      <right style="double">
        <color rgb="FFFF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FF0000"/>
      </top>
      <bottom style="double">
        <color rgb="FFFF0000"/>
      </bottom>
      <diagonal/>
    </border>
    <border>
      <left style="double">
        <color rgb="FFFF0000"/>
      </left>
      <right/>
      <top style="thin">
        <color rgb="FFFF0000"/>
      </top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 style="thin">
        <color rgb="FFFF0000"/>
      </top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 style="thin">
        <color rgb="FF000000"/>
      </bottom>
      <diagonal/>
    </border>
    <border>
      <left style="double">
        <color rgb="FFFF0000"/>
      </left>
      <right style="double">
        <color rgb="FFFF0000"/>
      </right>
      <top style="thin">
        <color indexed="64"/>
      </top>
      <bottom style="thin">
        <color theme="1"/>
      </bottom>
      <diagonal/>
    </border>
    <border>
      <left style="double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 style="double">
        <color indexed="64"/>
      </right>
      <top style="thin">
        <color indexed="64"/>
      </top>
      <bottom style="thin">
        <color theme="1"/>
      </bottom>
      <diagonal/>
    </border>
    <border>
      <left style="double">
        <color rgb="FFFF0000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30">
    <xf numFmtId="0" fontId="0" fillId="0" borderId="0" xfId="0"/>
    <xf numFmtId="0" fontId="2" fillId="0" borderId="0" xfId="0" applyFont="1"/>
    <xf numFmtId="0" fontId="4" fillId="0" borderId="0" xfId="0" applyFont="1"/>
    <xf numFmtId="0" fontId="8" fillId="0" borderId="0" xfId="0" applyFont="1"/>
    <xf numFmtId="0" fontId="9" fillId="0" borderId="0" xfId="0" applyFont="1"/>
    <xf numFmtId="4" fontId="0" fillId="2" borderId="2" xfId="0" applyNumberFormat="1" applyFill="1" applyBorder="1" applyAlignment="1" applyProtection="1">
      <alignment horizontal="center" wrapText="1"/>
      <protection locked="0"/>
    </xf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2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6" xfId="0" applyFont="1" applyBorder="1"/>
    <xf numFmtId="0" fontId="4" fillId="0" borderId="6" xfId="0" applyFont="1" applyBorder="1" applyAlignment="1">
      <alignment horizontal="left"/>
    </xf>
    <xf numFmtId="0" fontId="5" fillId="0" borderId="0" xfId="0" applyFont="1"/>
    <xf numFmtId="0" fontId="0" fillId="0" borderId="7" xfId="0" applyBorder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4" fontId="8" fillId="2" borderId="2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4" fontId="2" fillId="0" borderId="10" xfId="0" applyNumberFormat="1" applyFont="1" applyBorder="1" applyAlignment="1">
      <alignment horizontal="center" vertical="center"/>
    </xf>
    <xf numFmtId="0" fontId="2" fillId="0" borderId="11" xfId="0" applyFont="1" applyBorder="1"/>
    <xf numFmtId="0" fontId="0" fillId="0" borderId="12" xfId="0" applyBorder="1"/>
    <xf numFmtId="0" fontId="9" fillId="4" borderId="13" xfId="0" applyFont="1" applyFill="1" applyBorder="1"/>
    <xf numFmtId="0" fontId="9" fillId="4" borderId="14" xfId="0" applyFont="1" applyFill="1" applyBorder="1"/>
    <xf numFmtId="0" fontId="10" fillId="0" borderId="6" xfId="0" applyFont="1" applyBorder="1"/>
    <xf numFmtId="0" fontId="0" fillId="0" borderId="6" xfId="0" applyBorder="1"/>
    <xf numFmtId="0" fontId="2" fillId="0" borderId="6" xfId="0" applyFont="1" applyBorder="1"/>
    <xf numFmtId="0" fontId="0" fillId="3" borderId="0" xfId="0" applyFill="1"/>
    <xf numFmtId="0" fontId="2" fillId="3" borderId="0" xfId="0" applyFont="1" applyFill="1"/>
    <xf numFmtId="0" fontId="4" fillId="3" borderId="6" xfId="0" applyFont="1" applyFill="1" applyBorder="1"/>
    <xf numFmtId="0" fontId="8" fillId="2" borderId="15" xfId="0" applyFont="1" applyFill="1" applyBorder="1" applyAlignment="1">
      <alignment vertical="center"/>
    </xf>
    <xf numFmtId="0" fontId="4" fillId="3" borderId="0" xfId="0" applyFont="1" applyFill="1"/>
    <xf numFmtId="0" fontId="2" fillId="0" borderId="15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5" fillId="3" borderId="0" xfId="0" applyFont="1" applyFill="1"/>
    <xf numFmtId="0" fontId="8" fillId="0" borderId="10" xfId="0" applyFont="1" applyBorder="1" applyAlignment="1">
      <alignment horizontal="center" vertical="center"/>
    </xf>
    <xf numFmtId="0" fontId="4" fillId="3" borderId="6" xfId="0" applyFont="1" applyFill="1" applyBorder="1" applyAlignment="1">
      <alignment horizontal="left"/>
    </xf>
    <xf numFmtId="0" fontId="0" fillId="3" borderId="4" xfId="0" applyFill="1" applyBorder="1"/>
    <xf numFmtId="0" fontId="4" fillId="3" borderId="0" xfId="0" applyFont="1" applyFill="1" applyAlignment="1">
      <alignment horizontal="left"/>
    </xf>
    <xf numFmtId="0" fontId="4" fillId="3" borderId="2" xfId="0" applyFont="1" applyFill="1" applyBorder="1"/>
    <xf numFmtId="0" fontId="4" fillId="3" borderId="17" xfId="0" applyFont="1" applyFill="1" applyBorder="1"/>
    <xf numFmtId="0" fontId="14" fillId="3" borderId="0" xfId="0" applyFont="1" applyFill="1"/>
    <xf numFmtId="0" fontId="0" fillId="0" borderId="0" xfId="0" applyAlignment="1">
      <alignment horizontal="left"/>
    </xf>
    <xf numFmtId="0" fontId="22" fillId="0" borderId="18" xfId="0" applyFont="1" applyBorder="1"/>
    <xf numFmtId="0" fontId="22" fillId="0" borderId="19" xfId="0" applyFont="1" applyBorder="1"/>
    <xf numFmtId="0" fontId="21" fillId="5" borderId="0" xfId="0" applyFont="1" applyFill="1"/>
    <xf numFmtId="0" fontId="21" fillId="6" borderId="0" xfId="0" applyFont="1" applyFill="1"/>
    <xf numFmtId="0" fontId="23" fillId="0" borderId="0" xfId="0" applyFont="1"/>
    <xf numFmtId="0" fontId="24" fillId="0" borderId="0" xfId="0" applyFont="1"/>
    <xf numFmtId="0" fontId="24" fillId="0" borderId="20" xfId="0" applyFont="1" applyBorder="1"/>
    <xf numFmtId="0" fontId="22" fillId="0" borderId="19" xfId="0" applyFont="1" applyBorder="1" applyAlignment="1">
      <alignment horizontal="right"/>
    </xf>
    <xf numFmtId="0" fontId="21" fillId="5" borderId="21" xfId="0" applyFont="1" applyFill="1" applyBorder="1" applyAlignment="1">
      <alignment horizontal="left"/>
    </xf>
    <xf numFmtId="0" fontId="21" fillId="5" borderId="0" xfId="0" applyFont="1" applyFill="1" applyAlignment="1">
      <alignment horizontal="left"/>
    </xf>
    <xf numFmtId="0" fontId="0" fillId="0" borderId="21" xfId="0" applyBorder="1" applyAlignment="1">
      <alignment horizontal="left"/>
    </xf>
    <xf numFmtId="0" fontId="23" fillId="0" borderId="1" xfId="0" applyFont="1" applyBorder="1" applyAlignment="1">
      <alignment horizontal="left"/>
    </xf>
    <xf numFmtId="0" fontId="24" fillId="0" borderId="22" xfId="0" applyFont="1" applyBorder="1" applyAlignment="1">
      <alignment horizontal="left"/>
    </xf>
    <xf numFmtId="0" fontId="25" fillId="0" borderId="23" xfId="0" applyFont="1" applyBorder="1" applyAlignment="1">
      <alignment horizontal="right"/>
    </xf>
    <xf numFmtId="0" fontId="25" fillId="0" borderId="24" xfId="0" applyFont="1" applyBorder="1" applyAlignment="1">
      <alignment horizontal="left"/>
    </xf>
    <xf numFmtId="0" fontId="25" fillId="0" borderId="25" xfId="0" applyFont="1" applyBorder="1" applyAlignment="1">
      <alignment horizontal="right"/>
    </xf>
    <xf numFmtId="1" fontId="0" fillId="3" borderId="0" xfId="0" applyNumberFormat="1" applyFill="1"/>
    <xf numFmtId="0" fontId="20" fillId="0" borderId="0" xfId="0" applyFont="1"/>
    <xf numFmtId="0" fontId="0" fillId="0" borderId="0" xfId="0" applyAlignment="1">
      <alignment horizontal="center"/>
    </xf>
    <xf numFmtId="0" fontId="13" fillId="3" borderId="0" xfId="0" applyFont="1" applyFill="1"/>
    <xf numFmtId="0" fontId="12" fillId="3" borderId="0" xfId="0" applyFont="1" applyFill="1"/>
    <xf numFmtId="0" fontId="13" fillId="3" borderId="26" xfId="0" applyFont="1" applyFill="1" applyBorder="1"/>
    <xf numFmtId="0" fontId="12" fillId="2" borderId="26" xfId="0" applyFont="1" applyFill="1" applyBorder="1"/>
    <xf numFmtId="2" fontId="0" fillId="3" borderId="0" xfId="0" applyNumberFormat="1" applyFill="1"/>
    <xf numFmtId="2" fontId="0" fillId="3" borderId="0" xfId="0" applyNumberFormat="1" applyFill="1" applyProtection="1">
      <protection hidden="1"/>
    </xf>
    <xf numFmtId="0" fontId="0" fillId="3" borderId="0" xfId="0" applyFill="1" applyProtection="1">
      <protection hidden="1"/>
    </xf>
    <xf numFmtId="0" fontId="1" fillId="3" borderId="26" xfId="0" applyFont="1" applyFill="1" applyBorder="1" applyProtection="1">
      <protection locked="0"/>
    </xf>
    <xf numFmtId="0" fontId="1" fillId="2" borderId="26" xfId="0" applyFont="1" applyFill="1" applyBorder="1" applyProtection="1">
      <protection locked="0"/>
    </xf>
    <xf numFmtId="0" fontId="2" fillId="3" borderId="16" xfId="0" applyFont="1" applyFill="1" applyBorder="1" applyAlignment="1">
      <alignment horizontal="center"/>
    </xf>
    <xf numFmtId="49" fontId="0" fillId="3" borderId="27" xfId="0" applyNumberFormat="1" applyFill="1" applyBorder="1"/>
    <xf numFmtId="49" fontId="0" fillId="2" borderId="28" xfId="0" applyNumberFormat="1" applyFill="1" applyBorder="1"/>
    <xf numFmtId="49" fontId="0" fillId="2" borderId="2" xfId="0" applyNumberFormat="1" applyFill="1" applyBorder="1"/>
    <xf numFmtId="49" fontId="0" fillId="3" borderId="28" xfId="0" applyNumberFormat="1" applyFill="1" applyBorder="1"/>
    <xf numFmtId="49" fontId="0" fillId="3" borderId="2" xfId="0" applyNumberFormat="1" applyFill="1" applyBorder="1"/>
    <xf numFmtId="49" fontId="0" fillId="3" borderId="29" xfId="0" applyNumberFormat="1" applyFill="1" applyBorder="1"/>
    <xf numFmtId="49" fontId="0" fillId="3" borderId="30" xfId="0" applyNumberFormat="1" applyFill="1" applyBorder="1"/>
    <xf numFmtId="0" fontId="2" fillId="0" borderId="0" xfId="0" applyFont="1" applyAlignment="1">
      <alignment horizontal="left"/>
    </xf>
    <xf numFmtId="0" fontId="0" fillId="3" borderId="0" xfId="0" applyFill="1" applyAlignment="1">
      <alignment horizontal="center"/>
    </xf>
    <xf numFmtId="2" fontId="8" fillId="2" borderId="31" xfId="0" applyNumberFormat="1" applyFont="1" applyFill="1" applyBorder="1" applyAlignment="1">
      <alignment horizontal="center" vertical="center"/>
    </xf>
    <xf numFmtId="2" fontId="8" fillId="3" borderId="31" xfId="0" applyNumberFormat="1" applyFont="1" applyFill="1" applyBorder="1" applyAlignment="1">
      <alignment horizontal="center" vertical="center"/>
    </xf>
    <xf numFmtId="2" fontId="9" fillId="4" borderId="32" xfId="0" applyNumberFormat="1" applyFont="1" applyFill="1" applyBorder="1" applyAlignment="1">
      <alignment horizontal="center"/>
    </xf>
    <xf numFmtId="2" fontId="0" fillId="0" borderId="12" xfId="0" applyNumberFormat="1" applyBorder="1"/>
    <xf numFmtId="0" fontId="13" fillId="3" borderId="33" xfId="0" applyFont="1" applyFill="1" applyBorder="1"/>
    <xf numFmtId="0" fontId="12" fillId="2" borderId="34" xfId="0" applyFont="1" applyFill="1" applyBorder="1"/>
    <xf numFmtId="0" fontId="13" fillId="3" borderId="34" xfId="0" applyFont="1" applyFill="1" applyBorder="1"/>
    <xf numFmtId="0" fontId="13" fillId="3" borderId="35" xfId="0" applyFont="1" applyFill="1" applyBorder="1"/>
    <xf numFmtId="0" fontId="8" fillId="0" borderId="36" xfId="0" applyFont="1" applyBorder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19" fillId="0" borderId="0" xfId="0" applyFont="1"/>
    <xf numFmtId="0" fontId="19" fillId="3" borderId="0" xfId="0" applyFont="1" applyFill="1"/>
    <xf numFmtId="0" fontId="34" fillId="7" borderId="0" xfId="0" applyFont="1" applyFill="1"/>
    <xf numFmtId="0" fontId="0" fillId="8" borderId="0" xfId="0" applyFill="1"/>
    <xf numFmtId="0" fontId="0" fillId="9" borderId="0" xfId="0" applyFill="1"/>
    <xf numFmtId="0" fontId="2" fillId="3" borderId="83" xfId="0" applyFont="1" applyFill="1" applyBorder="1" applyAlignment="1">
      <alignment horizontal="center" wrapText="1"/>
    </xf>
    <xf numFmtId="4" fontId="1" fillId="3" borderId="2" xfId="0" applyNumberFormat="1" applyFont="1" applyFill="1" applyBorder="1" applyAlignment="1" applyProtection="1">
      <alignment horizontal="center" wrapText="1"/>
      <protection locked="0"/>
    </xf>
    <xf numFmtId="4" fontId="1" fillId="3" borderId="37" xfId="0" applyNumberFormat="1" applyFont="1" applyFill="1" applyBorder="1" applyAlignment="1" applyProtection="1">
      <alignment horizontal="center" wrapText="1"/>
      <protection locked="0"/>
    </xf>
    <xf numFmtId="4" fontId="1" fillId="3" borderId="84" xfId="0" applyNumberFormat="1" applyFont="1" applyFill="1" applyBorder="1" applyAlignment="1" applyProtection="1">
      <alignment horizontal="center" wrapText="1"/>
      <protection locked="0"/>
    </xf>
    <xf numFmtId="0" fontId="4" fillId="3" borderId="85" xfId="0" applyFont="1" applyFill="1" applyBorder="1"/>
    <xf numFmtId="0" fontId="4" fillId="3" borderId="86" xfId="0" applyFont="1" applyFill="1" applyBorder="1"/>
    <xf numFmtId="4" fontId="0" fillId="2" borderId="87" xfId="0" applyNumberFormat="1" applyFill="1" applyBorder="1" applyAlignment="1" applyProtection="1">
      <alignment horizontal="center" wrapText="1"/>
      <protection locked="0"/>
    </xf>
    <xf numFmtId="4" fontId="0" fillId="3" borderId="87" xfId="0" applyNumberFormat="1" applyFill="1" applyBorder="1" applyAlignment="1" applyProtection="1">
      <alignment horizontal="center" wrapText="1"/>
      <protection locked="0"/>
    </xf>
    <xf numFmtId="4" fontId="0" fillId="3" borderId="88" xfId="0" applyNumberFormat="1" applyFill="1" applyBorder="1" applyAlignment="1" applyProtection="1">
      <alignment horizontal="center" wrapText="1"/>
      <protection locked="0"/>
    </xf>
    <xf numFmtId="0" fontId="5" fillId="2" borderId="89" xfId="0" applyFont="1" applyFill="1" applyBorder="1" applyProtection="1">
      <protection locked="0"/>
    </xf>
    <xf numFmtId="0" fontId="19" fillId="3" borderId="89" xfId="0" applyFont="1" applyFill="1" applyBorder="1" applyProtection="1">
      <protection locked="0"/>
    </xf>
    <xf numFmtId="0" fontId="19" fillId="3" borderId="90" xfId="0" applyFont="1" applyFill="1" applyBorder="1" applyProtection="1">
      <protection locked="0"/>
    </xf>
    <xf numFmtId="4" fontId="0" fillId="3" borderId="5" xfId="0" applyNumberFormat="1" applyFill="1" applyBorder="1" applyAlignment="1" applyProtection="1">
      <alignment horizontal="center" wrapText="1"/>
      <protection locked="0"/>
    </xf>
    <xf numFmtId="4" fontId="0" fillId="2" borderId="41" xfId="0" applyNumberFormat="1" applyFill="1" applyBorder="1" applyAlignment="1" applyProtection="1">
      <alignment horizontal="center" wrapText="1"/>
      <protection locked="0"/>
    </xf>
    <xf numFmtId="4" fontId="0" fillId="3" borderId="41" xfId="0" applyNumberFormat="1" applyFill="1" applyBorder="1" applyAlignment="1" applyProtection="1">
      <alignment horizontal="center" wrapText="1"/>
      <protection locked="0"/>
    </xf>
    <xf numFmtId="4" fontId="0" fillId="3" borderId="91" xfId="0" applyNumberFormat="1" applyFill="1" applyBorder="1" applyAlignment="1" applyProtection="1">
      <alignment horizontal="center" wrapText="1"/>
      <protection locked="0"/>
    </xf>
    <xf numFmtId="0" fontId="0" fillId="2" borderId="89" xfId="0" applyFill="1" applyBorder="1" applyProtection="1">
      <protection locked="0"/>
    </xf>
    <xf numFmtId="0" fontId="0" fillId="3" borderId="89" xfId="0" applyFill="1" applyBorder="1" applyProtection="1">
      <protection locked="0"/>
    </xf>
    <xf numFmtId="0" fontId="0" fillId="3" borderId="92" xfId="0" applyFill="1" applyBorder="1" applyProtection="1">
      <protection locked="0"/>
    </xf>
    <xf numFmtId="0" fontId="0" fillId="3" borderId="90" xfId="0" applyFill="1" applyBorder="1" applyProtection="1">
      <protection locked="0"/>
    </xf>
    <xf numFmtId="4" fontId="1" fillId="3" borderId="42" xfId="0" applyNumberFormat="1" applyFont="1" applyFill="1" applyBorder="1" applyAlignment="1" applyProtection="1">
      <alignment horizontal="center" wrapText="1"/>
      <protection locked="0"/>
    </xf>
    <xf numFmtId="4" fontId="0" fillId="2" borderId="26" xfId="0" applyNumberFormat="1" applyFill="1" applyBorder="1" applyAlignment="1" applyProtection="1">
      <alignment horizontal="center" wrapText="1"/>
      <protection locked="0"/>
    </xf>
    <xf numFmtId="4" fontId="1" fillId="3" borderId="26" xfId="0" applyNumberFormat="1" applyFont="1" applyFill="1" applyBorder="1" applyAlignment="1" applyProtection="1">
      <alignment horizontal="center" wrapText="1"/>
      <protection locked="0"/>
    </xf>
    <xf numFmtId="4" fontId="1" fillId="3" borderId="93" xfId="0" applyNumberFormat="1" applyFont="1" applyFill="1" applyBorder="1" applyAlignment="1" applyProtection="1">
      <alignment horizontal="center" wrapText="1"/>
      <protection locked="0"/>
    </xf>
    <xf numFmtId="4" fontId="0" fillId="3" borderId="94" xfId="0" applyNumberFormat="1" applyFill="1" applyBorder="1" applyAlignment="1" applyProtection="1">
      <alignment horizontal="center" wrapText="1"/>
      <protection locked="0"/>
    </xf>
    <xf numFmtId="4" fontId="1" fillId="3" borderId="95" xfId="0" applyNumberFormat="1" applyFont="1" applyFill="1" applyBorder="1" applyAlignment="1" applyProtection="1">
      <alignment horizontal="center" wrapText="1"/>
      <protection locked="0"/>
    </xf>
    <xf numFmtId="4" fontId="1" fillId="3" borderId="96" xfId="0" applyNumberFormat="1" applyFont="1" applyFill="1" applyBorder="1" applyAlignment="1" applyProtection="1">
      <alignment horizontal="center" wrapText="1"/>
      <protection locked="0"/>
    </xf>
    <xf numFmtId="4" fontId="0" fillId="2" borderId="97" xfId="0" applyNumberFormat="1" applyFill="1" applyBorder="1" applyAlignment="1" applyProtection="1">
      <alignment horizontal="center" wrapText="1"/>
      <protection locked="0"/>
    </xf>
    <xf numFmtId="4" fontId="0" fillId="3" borderId="97" xfId="0" applyNumberFormat="1" applyFill="1" applyBorder="1" applyAlignment="1" applyProtection="1">
      <alignment horizontal="center" wrapText="1"/>
      <protection locked="0"/>
    </xf>
    <xf numFmtId="4" fontId="1" fillId="3" borderId="87" xfId="0" applyNumberFormat="1" applyFont="1" applyFill="1" applyBorder="1" applyAlignment="1" applyProtection="1">
      <alignment horizontal="center" wrapText="1"/>
      <protection locked="0"/>
    </xf>
    <xf numFmtId="4" fontId="0" fillId="3" borderId="98" xfId="0" applyNumberFormat="1" applyFill="1" applyBorder="1" applyAlignment="1" applyProtection="1">
      <alignment horizontal="center" wrapText="1"/>
      <protection locked="0"/>
    </xf>
    <xf numFmtId="4" fontId="1" fillId="3" borderId="88" xfId="0" applyNumberFormat="1" applyFont="1" applyFill="1" applyBorder="1" applyAlignment="1" applyProtection="1">
      <alignment horizontal="center" wrapText="1"/>
      <protection locked="0"/>
    </xf>
    <xf numFmtId="4" fontId="1" fillId="3" borderId="99" xfId="0" applyNumberFormat="1" applyFont="1" applyFill="1" applyBorder="1" applyAlignment="1" applyProtection="1">
      <alignment horizontal="center" wrapText="1"/>
      <protection locked="0"/>
    </xf>
    <xf numFmtId="4" fontId="0" fillId="3" borderId="42" xfId="0" applyNumberFormat="1" applyFill="1" applyBorder="1" applyAlignment="1" applyProtection="1">
      <alignment horizontal="center" wrapText="1"/>
      <protection locked="0"/>
    </xf>
    <xf numFmtId="4" fontId="0" fillId="3" borderId="26" xfId="0" applyNumberFormat="1" applyFill="1" applyBorder="1" applyAlignment="1" applyProtection="1">
      <alignment horizontal="center" wrapText="1"/>
      <protection locked="0"/>
    </xf>
    <xf numFmtId="4" fontId="0" fillId="3" borderId="93" xfId="0" applyNumberFormat="1" applyFill="1" applyBorder="1" applyAlignment="1" applyProtection="1">
      <alignment horizontal="center" wrapText="1"/>
      <protection locked="0"/>
    </xf>
    <xf numFmtId="4" fontId="0" fillId="3" borderId="96" xfId="0" applyNumberFormat="1" applyFill="1" applyBorder="1" applyAlignment="1" applyProtection="1">
      <alignment horizontal="center" wrapText="1"/>
      <protection locked="0"/>
    </xf>
    <xf numFmtId="4" fontId="0" fillId="2" borderId="100" xfId="0" applyNumberFormat="1" applyFill="1" applyBorder="1" applyAlignment="1" applyProtection="1">
      <alignment horizontal="center" wrapText="1"/>
      <protection locked="0"/>
    </xf>
    <xf numFmtId="0" fontId="2" fillId="3" borderId="85" xfId="0" applyFont="1" applyFill="1" applyBorder="1" applyAlignment="1">
      <alignment horizontal="center" wrapText="1"/>
    </xf>
    <xf numFmtId="0" fontId="2" fillId="3" borderId="46" xfId="0" applyFont="1" applyFill="1" applyBorder="1"/>
    <xf numFmtId="0" fontId="2" fillId="3" borderId="47" xfId="0" applyFont="1" applyFill="1" applyBorder="1"/>
    <xf numFmtId="0" fontId="0" fillId="3" borderId="48" xfId="0" applyFill="1" applyBorder="1"/>
    <xf numFmtId="0" fontId="4" fillId="0" borderId="49" xfId="0" applyFont="1" applyBorder="1"/>
    <xf numFmtId="0" fontId="0" fillId="3" borderId="50" xfId="0" applyFill="1" applyBorder="1"/>
    <xf numFmtId="0" fontId="4" fillId="0" borderId="51" xfId="0" applyFont="1" applyBorder="1"/>
    <xf numFmtId="0" fontId="1" fillId="0" borderId="0" xfId="0" applyFont="1"/>
    <xf numFmtId="0" fontId="0" fillId="0" borderId="2" xfId="0" applyBorder="1"/>
    <xf numFmtId="0" fontId="0" fillId="0" borderId="49" xfId="0" applyBorder="1"/>
    <xf numFmtId="0" fontId="0" fillId="0" borderId="52" xfId="0" applyBorder="1"/>
    <xf numFmtId="0" fontId="0" fillId="0" borderId="51" xfId="0" applyBorder="1"/>
    <xf numFmtId="0" fontId="2" fillId="0" borderId="53" xfId="0" applyFont="1" applyBorder="1" applyAlignment="1">
      <alignment horizontal="left" vertical="center" indent="1"/>
    </xf>
    <xf numFmtId="0" fontId="2" fillId="0" borderId="54" xfId="0" applyFont="1" applyBorder="1" applyAlignment="1">
      <alignment horizontal="left" vertical="center" indent="1"/>
    </xf>
    <xf numFmtId="0" fontId="2" fillId="0" borderId="54" xfId="0" applyFont="1" applyBorder="1" applyAlignment="1">
      <alignment horizontal="center" vertical="center"/>
    </xf>
    <xf numFmtId="0" fontId="8" fillId="2" borderId="55" xfId="0" applyFont="1" applyFill="1" applyBorder="1" applyAlignment="1">
      <alignment vertical="center"/>
    </xf>
    <xf numFmtId="0" fontId="8" fillId="2" borderId="55" xfId="0" applyFont="1" applyFill="1" applyBorder="1" applyAlignment="1">
      <alignment horizontal="center" vertical="center"/>
    </xf>
    <xf numFmtId="0" fontId="2" fillId="0" borderId="55" xfId="0" applyFont="1" applyBorder="1" applyAlignment="1">
      <alignment vertical="center"/>
    </xf>
    <xf numFmtId="0" fontId="0" fillId="10" borderId="0" xfId="0" applyFill="1" applyProtection="1">
      <protection hidden="1"/>
    </xf>
    <xf numFmtId="0" fontId="0" fillId="11" borderId="0" xfId="0" applyFill="1" applyProtection="1">
      <protection hidden="1"/>
    </xf>
    <xf numFmtId="0" fontId="13" fillId="3" borderId="0" xfId="0" applyFont="1" applyFill="1" applyProtection="1">
      <protection hidden="1"/>
    </xf>
    <xf numFmtId="0" fontId="2" fillId="3" borderId="0" xfId="0" applyFont="1" applyFill="1" applyProtection="1">
      <protection hidden="1"/>
    </xf>
    <xf numFmtId="0" fontId="1" fillId="11" borderId="0" xfId="0" applyFont="1" applyFill="1" applyProtection="1">
      <protection hidden="1"/>
    </xf>
    <xf numFmtId="0" fontId="2" fillId="0" borderId="101" xfId="0" applyFont="1" applyBorder="1" applyAlignment="1" applyProtection="1">
      <alignment horizontal="left" vertical="center" indent="1"/>
      <protection hidden="1"/>
    </xf>
    <xf numFmtId="0" fontId="8" fillId="2" borderId="89" xfId="0" applyFont="1" applyFill="1" applyBorder="1" applyAlignment="1" applyProtection="1">
      <alignment vertical="center"/>
      <protection locked="0" hidden="1"/>
    </xf>
    <xf numFmtId="4" fontId="0" fillId="3" borderId="0" xfId="0" applyNumberFormat="1" applyFill="1" applyAlignment="1">
      <alignment horizontal="center" wrapText="1"/>
    </xf>
    <xf numFmtId="0" fontId="1" fillId="3" borderId="0" xfId="0" applyFont="1" applyFill="1"/>
    <xf numFmtId="0" fontId="30" fillId="2" borderId="56" xfId="0" applyFont="1" applyFill="1" applyBorder="1" applyAlignment="1" applyProtection="1">
      <alignment horizontal="left"/>
      <protection locked="0"/>
    </xf>
    <xf numFmtId="0" fontId="31" fillId="3" borderId="57" xfId="0" applyFont="1" applyFill="1" applyBorder="1" applyAlignment="1" applyProtection="1">
      <alignment horizontal="left"/>
      <protection locked="0"/>
    </xf>
    <xf numFmtId="0" fontId="30" fillId="2" borderId="57" xfId="0" applyFont="1" applyFill="1" applyBorder="1" applyAlignment="1" applyProtection="1">
      <alignment horizontal="left"/>
      <protection locked="0"/>
    </xf>
    <xf numFmtId="0" fontId="32" fillId="3" borderId="57" xfId="0" applyFont="1" applyFill="1" applyBorder="1" applyAlignment="1" applyProtection="1">
      <alignment horizontal="left"/>
      <protection locked="0"/>
    </xf>
    <xf numFmtId="1" fontId="33" fillId="2" borderId="57" xfId="0" applyNumberFormat="1" applyFont="1" applyFill="1" applyBorder="1" applyAlignment="1" applyProtection="1">
      <alignment horizontal="left"/>
      <protection locked="0"/>
    </xf>
    <xf numFmtId="14" fontId="31" fillId="3" borderId="57" xfId="0" applyNumberFormat="1" applyFont="1" applyFill="1" applyBorder="1" applyAlignment="1" applyProtection="1">
      <alignment horizontal="left"/>
      <protection locked="0"/>
    </xf>
    <xf numFmtId="14" fontId="33" fillId="2" borderId="57" xfId="0" applyNumberFormat="1" applyFont="1" applyFill="1" applyBorder="1" applyAlignment="1" applyProtection="1">
      <alignment horizontal="left"/>
      <protection locked="0"/>
    </xf>
    <xf numFmtId="0" fontId="28" fillId="0" borderId="57" xfId="0" applyFont="1" applyBorder="1" applyAlignment="1" applyProtection="1">
      <alignment horizontal="left"/>
      <protection locked="0"/>
    </xf>
    <xf numFmtId="0" fontId="33" fillId="2" borderId="57" xfId="0" applyFont="1" applyFill="1" applyBorder="1" applyAlignment="1" applyProtection="1">
      <alignment horizontal="left"/>
      <protection locked="0"/>
    </xf>
    <xf numFmtId="0" fontId="33" fillId="0" borderId="57" xfId="0" applyFont="1" applyBorder="1" applyAlignment="1" applyProtection="1">
      <alignment horizontal="left"/>
      <protection locked="0"/>
    </xf>
    <xf numFmtId="0" fontId="33" fillId="2" borderId="58" xfId="0" applyFont="1" applyFill="1" applyBorder="1" applyAlignment="1" applyProtection="1">
      <alignment horizontal="left"/>
      <protection locked="0"/>
    </xf>
    <xf numFmtId="49" fontId="0" fillId="3" borderId="27" xfId="0" applyNumberFormat="1" applyFill="1" applyBorder="1" applyProtection="1">
      <protection locked="0"/>
    </xf>
    <xf numFmtId="49" fontId="0" fillId="3" borderId="45" xfId="0" applyNumberFormat="1" applyFill="1" applyBorder="1" applyProtection="1">
      <protection locked="0"/>
    </xf>
    <xf numFmtId="49" fontId="0" fillId="2" borderId="2" xfId="0" applyNumberFormat="1" applyFill="1" applyBorder="1" applyProtection="1">
      <protection locked="0"/>
    </xf>
    <xf numFmtId="49" fontId="0" fillId="2" borderId="38" xfId="0" applyNumberFormat="1" applyFill="1" applyBorder="1" applyProtection="1">
      <protection locked="0"/>
    </xf>
    <xf numFmtId="49" fontId="0" fillId="3" borderId="2" xfId="0" applyNumberFormat="1" applyFill="1" applyBorder="1" applyProtection="1">
      <protection locked="0"/>
    </xf>
    <xf numFmtId="49" fontId="0" fillId="3" borderId="38" xfId="0" applyNumberFormat="1" applyFill="1" applyBorder="1" applyProtection="1">
      <protection locked="0"/>
    </xf>
    <xf numFmtId="49" fontId="0" fillId="3" borderId="30" xfId="0" applyNumberFormat="1" applyFill="1" applyBorder="1" applyProtection="1">
      <protection locked="0"/>
    </xf>
    <xf numFmtId="49" fontId="0" fillId="3" borderId="39" xfId="0" applyNumberFormat="1" applyFill="1" applyBorder="1" applyProtection="1">
      <protection locked="0"/>
    </xf>
    <xf numFmtId="0" fontId="0" fillId="0" borderId="48" xfId="0" applyBorder="1"/>
    <xf numFmtId="0" fontId="0" fillId="0" borderId="50" xfId="0" applyBorder="1"/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8" fillId="11" borderId="89" xfId="0" applyFont="1" applyFill="1" applyBorder="1" applyAlignment="1" applyProtection="1">
      <alignment vertical="center"/>
      <protection locked="0" hidden="1"/>
    </xf>
    <xf numFmtId="0" fontId="2" fillId="11" borderId="0" xfId="0" applyFont="1" applyFill="1" applyAlignment="1" applyProtection="1">
      <alignment horizontal="left" vertical="center" indent="1"/>
      <protection hidden="1"/>
    </xf>
    <xf numFmtId="0" fontId="8" fillId="11" borderId="0" xfId="0" applyFont="1" applyFill="1" applyAlignment="1" applyProtection="1">
      <alignment horizontal="center" vertical="center"/>
      <protection hidden="1"/>
    </xf>
    <xf numFmtId="0" fontId="2" fillId="0" borderId="102" xfId="0" applyFont="1" applyBorder="1" applyAlignment="1" applyProtection="1">
      <alignment horizontal="center" vertical="center"/>
      <protection hidden="1"/>
    </xf>
    <xf numFmtId="0" fontId="8" fillId="2" borderId="103" xfId="0" applyFont="1" applyFill="1" applyBorder="1" applyAlignment="1" applyProtection="1">
      <alignment horizontal="center" vertical="center"/>
      <protection hidden="1"/>
    </xf>
    <xf numFmtId="0" fontId="8" fillId="11" borderId="103" xfId="0" applyFont="1" applyFill="1" applyBorder="1" applyAlignment="1" applyProtection="1">
      <alignment horizontal="center" vertical="center"/>
      <protection hidden="1"/>
    </xf>
    <xf numFmtId="0" fontId="8" fillId="11" borderId="104" xfId="0" applyFont="1" applyFill="1" applyBorder="1" applyAlignment="1" applyProtection="1">
      <alignment horizontal="center" vertical="center"/>
      <protection hidden="1"/>
    </xf>
    <xf numFmtId="0" fontId="8" fillId="11" borderId="90" xfId="0" applyFont="1" applyFill="1" applyBorder="1" applyAlignment="1" applyProtection="1">
      <alignment vertical="center"/>
      <protection locked="0" hidden="1"/>
    </xf>
    <xf numFmtId="0" fontId="2" fillId="0" borderId="59" xfId="0" applyFont="1" applyBorder="1" applyAlignment="1" applyProtection="1">
      <alignment horizontal="left" vertical="center" indent="1"/>
      <protection hidden="1"/>
    </xf>
    <xf numFmtId="0" fontId="2" fillId="0" borderId="59" xfId="0" applyFont="1" applyBorder="1" applyAlignment="1" applyProtection="1">
      <alignment horizontal="center" vertical="center"/>
      <protection hidden="1"/>
    </xf>
    <xf numFmtId="0" fontId="8" fillId="2" borderId="60" xfId="0" applyFont="1" applyFill="1" applyBorder="1" applyAlignment="1" applyProtection="1">
      <alignment horizontal="center" vertical="center"/>
      <protection hidden="1"/>
    </xf>
    <xf numFmtId="0" fontId="8" fillId="11" borderId="60" xfId="0" applyFont="1" applyFill="1" applyBorder="1" applyAlignment="1" applyProtection="1">
      <alignment horizontal="center" vertical="center"/>
      <protection hidden="1"/>
    </xf>
    <xf numFmtId="0" fontId="8" fillId="11" borderId="61" xfId="0" applyFont="1" applyFill="1" applyBorder="1" applyAlignment="1" applyProtection="1">
      <alignment horizontal="center" vertical="center"/>
      <protection hidden="1"/>
    </xf>
    <xf numFmtId="0" fontId="8" fillId="2" borderId="60" xfId="0" applyFont="1" applyFill="1" applyBorder="1" applyAlignment="1" applyProtection="1">
      <alignment vertical="center"/>
      <protection hidden="1"/>
    </xf>
    <xf numFmtId="0" fontId="8" fillId="11" borderId="60" xfId="0" applyFont="1" applyFill="1" applyBorder="1" applyAlignment="1" applyProtection="1">
      <alignment vertical="center"/>
      <protection hidden="1"/>
    </xf>
    <xf numFmtId="0" fontId="8" fillId="11" borderId="61" xfId="0" applyFont="1" applyFill="1" applyBorder="1" applyAlignment="1" applyProtection="1">
      <alignment vertical="center"/>
      <protection hidden="1"/>
    </xf>
    <xf numFmtId="0" fontId="2" fillId="3" borderId="0" xfId="0" applyFont="1" applyFill="1" applyAlignment="1">
      <alignment horizontal="center"/>
    </xf>
    <xf numFmtId="0" fontId="2" fillId="0" borderId="55" xfId="0" applyFont="1" applyBorder="1" applyAlignment="1">
      <alignment horizontal="center" vertical="center"/>
    </xf>
    <xf numFmtId="0" fontId="8" fillId="2" borderId="2" xfId="0" applyFont="1" applyFill="1" applyBorder="1" applyAlignment="1" applyProtection="1">
      <alignment vertical="center"/>
      <protection hidden="1"/>
    </xf>
    <xf numFmtId="0" fontId="8" fillId="2" borderId="2" xfId="0" applyFont="1" applyFill="1" applyBorder="1" applyAlignment="1" applyProtection="1">
      <alignment horizontal="center" vertical="center"/>
      <protection hidden="1"/>
    </xf>
    <xf numFmtId="0" fontId="8" fillId="11" borderId="2" xfId="0" applyFont="1" applyFill="1" applyBorder="1" applyAlignment="1" applyProtection="1">
      <alignment vertical="center"/>
      <protection hidden="1"/>
    </xf>
    <xf numFmtId="0" fontId="8" fillId="11" borderId="2" xfId="0" applyFont="1" applyFill="1" applyBorder="1" applyAlignment="1" applyProtection="1">
      <alignment horizontal="center" vertical="center"/>
      <protection hidden="1"/>
    </xf>
    <xf numFmtId="0" fontId="2" fillId="0" borderId="62" xfId="0" applyFont="1" applyBorder="1" applyAlignment="1" applyProtection="1">
      <alignment horizontal="left" vertical="center" indent="1"/>
      <protection hidden="1"/>
    </xf>
    <xf numFmtId="0" fontId="2" fillId="0" borderId="62" xfId="0" applyFont="1" applyBorder="1" applyAlignment="1" applyProtection="1">
      <alignment horizontal="center" vertical="center"/>
      <protection hidden="1"/>
    </xf>
    <xf numFmtId="4" fontId="1" fillId="12" borderId="2" xfId="0" applyNumberFormat="1" applyFont="1" applyFill="1" applyBorder="1" applyAlignment="1" applyProtection="1">
      <alignment horizontal="center" wrapText="1"/>
      <protection locked="0"/>
    </xf>
    <xf numFmtId="4" fontId="0" fillId="11" borderId="2" xfId="0" applyNumberFormat="1" applyFill="1" applyBorder="1" applyAlignment="1" applyProtection="1">
      <alignment horizontal="center" wrapText="1"/>
      <protection locked="0"/>
    </xf>
    <xf numFmtId="0" fontId="8" fillId="2" borderId="64" xfId="0" applyFont="1" applyFill="1" applyBorder="1" applyAlignment="1">
      <alignment horizontal="center" vertical="center"/>
    </xf>
    <xf numFmtId="4" fontId="8" fillId="2" borderId="64" xfId="0" applyNumberFormat="1" applyFont="1" applyFill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2" fontId="8" fillId="2" borderId="65" xfId="0" applyNumberFormat="1" applyFont="1" applyFill="1" applyBorder="1" applyAlignment="1">
      <alignment horizontal="center" vertical="center"/>
    </xf>
    <xf numFmtId="2" fontId="8" fillId="3" borderId="66" xfId="0" applyNumberFormat="1" applyFont="1" applyFill="1" applyBorder="1" applyAlignment="1">
      <alignment horizontal="center" vertical="center"/>
    </xf>
    <xf numFmtId="2" fontId="8" fillId="2" borderId="67" xfId="0" applyNumberFormat="1" applyFont="1" applyFill="1" applyBorder="1" applyAlignment="1">
      <alignment horizontal="center" vertical="center"/>
    </xf>
    <xf numFmtId="49" fontId="0" fillId="3" borderId="68" xfId="0" applyNumberFormat="1" applyFill="1" applyBorder="1" applyProtection="1">
      <protection locked="0"/>
    </xf>
    <xf numFmtId="49" fontId="0" fillId="2" borderId="26" xfId="0" applyNumberFormat="1" applyFill="1" applyBorder="1" applyProtection="1">
      <protection locked="0"/>
    </xf>
    <xf numFmtId="49" fontId="0" fillId="3" borderId="26" xfId="0" applyNumberFormat="1" applyFill="1" applyBorder="1" applyProtection="1">
      <protection locked="0"/>
    </xf>
    <xf numFmtId="49" fontId="0" fillId="3" borderId="43" xfId="0" applyNumberFormat="1" applyFill="1" applyBorder="1" applyProtection="1">
      <protection locked="0"/>
    </xf>
    <xf numFmtId="0" fontId="0" fillId="0" borderId="26" xfId="0" applyBorder="1"/>
    <xf numFmtId="0" fontId="0" fillId="0" borderId="69" xfId="0" applyBorder="1"/>
    <xf numFmtId="0" fontId="2" fillId="0" borderId="16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49" fontId="1" fillId="3" borderId="44" xfId="0" applyNumberFormat="1" applyFont="1" applyFill="1" applyBorder="1"/>
    <xf numFmtId="0" fontId="1" fillId="3" borderId="92" xfId="0" applyFont="1" applyFill="1" applyBorder="1" applyProtection="1">
      <protection locked="0"/>
    </xf>
    <xf numFmtId="4" fontId="1" fillId="3" borderId="41" xfId="0" applyNumberFormat="1" applyFont="1" applyFill="1" applyBorder="1" applyAlignment="1" applyProtection="1">
      <alignment horizontal="center" wrapText="1"/>
      <protection locked="0"/>
    </xf>
    <xf numFmtId="0" fontId="8" fillId="11" borderId="0" xfId="0" applyFont="1" applyFill="1" applyAlignment="1" applyProtection="1">
      <alignment vertical="center"/>
      <protection locked="0" hidden="1"/>
    </xf>
    <xf numFmtId="0" fontId="8" fillId="11" borderId="0" xfId="0" applyFont="1" applyFill="1" applyAlignment="1" applyProtection="1">
      <alignment vertical="center"/>
      <protection hidden="1"/>
    </xf>
    <xf numFmtId="0" fontId="8" fillId="2" borderId="62" xfId="0" applyFont="1" applyFill="1" applyBorder="1" applyAlignment="1">
      <alignment vertical="center"/>
    </xf>
    <xf numFmtId="0" fontId="8" fillId="2" borderId="62" xfId="0" applyFont="1" applyFill="1" applyBorder="1" applyAlignment="1">
      <alignment horizontal="center" vertical="center"/>
    </xf>
    <xf numFmtId="0" fontId="8" fillId="11" borderId="0" xfId="0" applyFont="1" applyFill="1" applyAlignment="1">
      <alignment vertical="center"/>
    </xf>
    <xf numFmtId="0" fontId="8" fillId="11" borderId="0" xfId="0" applyFont="1" applyFill="1" applyAlignment="1">
      <alignment horizontal="center" vertical="center"/>
    </xf>
    <xf numFmtId="0" fontId="8" fillId="11" borderId="64" xfId="0" applyFont="1" applyFill="1" applyBorder="1" applyAlignment="1">
      <alignment horizontal="center" vertical="center"/>
    </xf>
    <xf numFmtId="4" fontId="8" fillId="11" borderId="64" xfId="0" applyNumberFormat="1" applyFont="1" applyFill="1" applyBorder="1" applyAlignment="1">
      <alignment horizontal="center" vertical="center"/>
    </xf>
    <xf numFmtId="2" fontId="8" fillId="11" borderId="63" xfId="0" applyNumberFormat="1" applyFont="1" applyFill="1" applyBorder="1" applyAlignment="1">
      <alignment horizontal="center" vertical="center"/>
    </xf>
    <xf numFmtId="0" fontId="2" fillId="0" borderId="106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8" fillId="11" borderId="105" xfId="0" applyFont="1" applyFill="1" applyBorder="1" applyAlignment="1">
      <alignment vertical="center"/>
    </xf>
    <xf numFmtId="0" fontId="8" fillId="11" borderId="105" xfId="0" applyFont="1" applyFill="1" applyBorder="1" applyAlignment="1">
      <alignment horizontal="center" vertical="center"/>
    </xf>
    <xf numFmtId="0" fontId="2" fillId="0" borderId="62" xfId="0" applyFont="1" applyBorder="1" applyAlignment="1">
      <alignment vertical="center"/>
    </xf>
    <xf numFmtId="0" fontId="2" fillId="0" borderId="62" xfId="0" applyFont="1" applyBorder="1" applyAlignment="1">
      <alignment horizontal="center" vertical="center"/>
    </xf>
    <xf numFmtId="4" fontId="2" fillId="11" borderId="2" xfId="0" applyNumberFormat="1" applyFont="1" applyFill="1" applyBorder="1" applyAlignment="1">
      <alignment horizontal="center" vertical="center"/>
    </xf>
    <xf numFmtId="0" fontId="35" fillId="0" borderId="107" xfId="0" applyFont="1" applyBorder="1" applyAlignment="1">
      <alignment vertical="center" wrapText="1"/>
    </xf>
    <xf numFmtId="0" fontId="35" fillId="13" borderId="107" xfId="0" applyFont="1" applyFill="1" applyBorder="1" applyAlignment="1">
      <alignment vertical="center" wrapText="1"/>
    </xf>
    <xf numFmtId="0" fontId="5" fillId="2" borderId="108" xfId="0" applyFont="1" applyFill="1" applyBorder="1" applyProtection="1">
      <protection locked="0"/>
    </xf>
    <xf numFmtId="0" fontId="19" fillId="3" borderId="108" xfId="0" applyFont="1" applyFill="1" applyBorder="1" applyProtection="1">
      <protection locked="0"/>
    </xf>
    <xf numFmtId="0" fontId="19" fillId="3" borderId="109" xfId="0" applyFont="1" applyFill="1" applyBorder="1" applyProtection="1">
      <protection locked="0"/>
    </xf>
    <xf numFmtId="0" fontId="5" fillId="2" borderId="110" xfId="0" applyFont="1" applyFill="1" applyBorder="1" applyProtection="1">
      <protection locked="0"/>
    </xf>
    <xf numFmtId="0" fontId="19" fillId="3" borderId="110" xfId="0" applyFont="1" applyFill="1" applyBorder="1" applyProtection="1">
      <protection locked="0"/>
    </xf>
    <xf numFmtId="0" fontId="19" fillId="3" borderId="111" xfId="0" applyFont="1" applyFill="1" applyBorder="1" applyProtection="1">
      <protection locked="0"/>
    </xf>
    <xf numFmtId="0" fontId="35" fillId="0" borderId="112" xfId="0" applyFont="1" applyBorder="1" applyAlignment="1">
      <alignment vertical="center" wrapText="1"/>
    </xf>
    <xf numFmtId="0" fontId="35" fillId="13" borderId="112" xfId="0" applyFont="1" applyFill="1" applyBorder="1" applyAlignment="1">
      <alignment vertical="center" wrapText="1"/>
    </xf>
    <xf numFmtId="0" fontId="35" fillId="0" borderId="113" xfId="0" applyFont="1" applyBorder="1" applyAlignment="1">
      <alignment vertical="center" wrapText="1"/>
    </xf>
    <xf numFmtId="0" fontId="35" fillId="13" borderId="113" xfId="0" applyFont="1" applyFill="1" applyBorder="1" applyAlignment="1">
      <alignment vertical="center" wrapText="1"/>
    </xf>
    <xf numFmtId="0" fontId="35" fillId="0" borderId="114" xfId="0" applyFont="1" applyBorder="1" applyAlignment="1">
      <alignment vertical="center" wrapText="1"/>
    </xf>
    <xf numFmtId="0" fontId="35" fillId="13" borderId="114" xfId="0" applyFont="1" applyFill="1" applyBorder="1" applyAlignment="1">
      <alignment vertical="center" wrapText="1"/>
    </xf>
    <xf numFmtId="0" fontId="4" fillId="3" borderId="115" xfId="0" applyFont="1" applyFill="1" applyBorder="1"/>
    <xf numFmtId="0" fontId="4" fillId="3" borderId="116" xfId="0" applyFont="1" applyFill="1" applyBorder="1"/>
    <xf numFmtId="0" fontId="35" fillId="0" borderId="118" xfId="0" applyFont="1" applyBorder="1" applyAlignment="1">
      <alignment vertical="center" wrapText="1"/>
    </xf>
    <xf numFmtId="0" fontId="4" fillId="3" borderId="117" xfId="0" applyFont="1" applyFill="1" applyBorder="1"/>
    <xf numFmtId="0" fontId="36" fillId="11" borderId="0" xfId="0" applyFont="1" applyFill="1" applyAlignment="1" applyProtection="1">
      <alignment horizontal="center"/>
      <protection hidden="1"/>
    </xf>
    <xf numFmtId="0" fontId="29" fillId="11" borderId="0" xfId="0" applyFont="1" applyFill="1" applyAlignment="1" applyProtection="1">
      <alignment horizontal="center"/>
      <protection hidden="1"/>
    </xf>
    <xf numFmtId="0" fontId="2" fillId="3" borderId="0" xfId="0" applyFont="1" applyFill="1" applyAlignment="1">
      <alignment horizontal="center"/>
    </xf>
    <xf numFmtId="0" fontId="2" fillId="0" borderId="26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7" fillId="0" borderId="70" xfId="0" applyFont="1" applyBorder="1" applyAlignment="1">
      <alignment horizontal="center"/>
    </xf>
    <xf numFmtId="0" fontId="27" fillId="0" borderId="71" xfId="0" applyFont="1" applyBorder="1" applyAlignment="1">
      <alignment horizontal="center"/>
    </xf>
    <xf numFmtId="0" fontId="27" fillId="0" borderId="72" xfId="0" applyFont="1" applyBorder="1" applyAlignment="1">
      <alignment horizontal="center"/>
    </xf>
    <xf numFmtId="0" fontId="27" fillId="0" borderId="73" xfId="0" applyFont="1" applyBorder="1" applyAlignment="1">
      <alignment horizontal="center"/>
    </xf>
    <xf numFmtId="0" fontId="8" fillId="0" borderId="40" xfId="0" applyFont="1" applyBorder="1" applyAlignment="1">
      <alignment horizontal="left" vertical="center"/>
    </xf>
    <xf numFmtId="0" fontId="8" fillId="2" borderId="40" xfId="0" applyFont="1" applyFill="1" applyBorder="1" applyAlignment="1">
      <alignment horizontal="left" vertical="center"/>
    </xf>
    <xf numFmtId="0" fontId="8" fillId="3" borderId="15" xfId="0" applyFont="1" applyFill="1" applyBorder="1" applyAlignment="1">
      <alignment horizontal="left" vertical="center" indent="1"/>
    </xf>
    <xf numFmtId="0" fontId="8" fillId="3" borderId="40" xfId="0" applyFont="1" applyFill="1" applyBorder="1" applyAlignment="1">
      <alignment horizontal="left" vertical="center" indent="1"/>
    </xf>
    <xf numFmtId="0" fontId="8" fillId="11" borderId="74" xfId="0" applyFont="1" applyFill="1" applyBorder="1" applyAlignment="1">
      <alignment horizontal="left" vertical="center" indent="1"/>
    </xf>
    <xf numFmtId="0" fontId="8" fillId="11" borderId="75" xfId="0" applyFont="1" applyFill="1" applyBorder="1" applyAlignment="1">
      <alignment horizontal="left" vertical="center" indent="1"/>
    </xf>
    <xf numFmtId="0" fontId="8" fillId="11" borderId="76" xfId="0" applyFont="1" applyFill="1" applyBorder="1" applyAlignment="1">
      <alignment horizontal="left" vertical="center" indent="1"/>
    </xf>
    <xf numFmtId="0" fontId="8" fillId="11" borderId="75" xfId="0" applyFont="1" applyFill="1" applyBorder="1" applyAlignment="1">
      <alignment horizontal="left" vertical="center"/>
    </xf>
    <xf numFmtId="0" fontId="8" fillId="2" borderId="15" xfId="0" applyFont="1" applyFill="1" applyBorder="1" applyAlignment="1">
      <alignment horizontal="left" vertical="center" indent="1"/>
    </xf>
    <xf numFmtId="0" fontId="8" fillId="2" borderId="40" xfId="0" applyFont="1" applyFill="1" applyBorder="1" applyAlignment="1">
      <alignment horizontal="left" vertical="center" indent="1"/>
    </xf>
    <xf numFmtId="0" fontId="8" fillId="2" borderId="41" xfId="0" applyFont="1" applyFill="1" applyBorder="1" applyAlignment="1">
      <alignment horizontal="left" vertical="center" indent="1"/>
    </xf>
    <xf numFmtId="0" fontId="8" fillId="0" borderId="26" xfId="0" applyFont="1" applyBorder="1" applyAlignment="1">
      <alignment horizontal="left" vertical="center"/>
    </xf>
    <xf numFmtId="0" fontId="8" fillId="0" borderId="41" xfId="0" applyFont="1" applyBorder="1" applyAlignment="1">
      <alignment horizontal="left" vertical="center"/>
    </xf>
    <xf numFmtId="0" fontId="8" fillId="3" borderId="41" xfId="0" applyFont="1" applyFill="1" applyBorder="1" applyAlignment="1">
      <alignment horizontal="left" vertical="center" indent="1"/>
    </xf>
    <xf numFmtId="0" fontId="4" fillId="0" borderId="6" xfId="0" applyFont="1" applyBorder="1" applyAlignment="1">
      <alignment horizontal="left"/>
    </xf>
    <xf numFmtId="0" fontId="5" fillId="0" borderId="6" xfId="0" applyFont="1" applyBorder="1"/>
    <xf numFmtId="0" fontId="1" fillId="0" borderId="6" xfId="0" applyFont="1" applyBorder="1"/>
    <xf numFmtId="0" fontId="5" fillId="0" borderId="6" xfId="0" applyFont="1" applyBorder="1" applyAlignment="1">
      <alignment horizontal="left"/>
    </xf>
    <xf numFmtId="0" fontId="2" fillId="0" borderId="53" xfId="0" applyFont="1" applyBorder="1" applyAlignment="1">
      <alignment horizontal="left" vertical="center" indent="1"/>
    </xf>
    <xf numFmtId="0" fontId="2" fillId="0" borderId="77" xfId="0" applyFont="1" applyBorder="1" applyAlignment="1">
      <alignment horizontal="left" vertical="center" indent="1"/>
    </xf>
    <xf numFmtId="0" fontId="0" fillId="0" borderId="17" xfId="0" applyBorder="1"/>
    <xf numFmtId="0" fontId="0" fillId="0" borderId="78" xfId="0" applyBorder="1"/>
    <xf numFmtId="0" fontId="0" fillId="0" borderId="79" xfId="0" applyBorder="1"/>
    <xf numFmtId="0" fontId="0" fillId="0" borderId="0" xfId="0"/>
    <xf numFmtId="0" fontId="0" fillId="0" borderId="42" xfId="0" applyBorder="1"/>
    <xf numFmtId="0" fontId="0" fillId="0" borderId="4" xfId="0" applyBorder="1"/>
    <xf numFmtId="0" fontId="7" fillId="0" borderId="78" xfId="0" applyFont="1" applyBorder="1" applyAlignment="1">
      <alignment horizontal="center" vertical="center"/>
    </xf>
    <xf numFmtId="0" fontId="7" fillId="0" borderId="8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6" xfId="0" applyFont="1" applyBorder="1"/>
    <xf numFmtId="14" fontId="5" fillId="0" borderId="6" xfId="0" applyNumberFormat="1" applyFont="1" applyBorder="1" applyAlignment="1">
      <alignment horizontal="left" indent="2"/>
    </xf>
    <xf numFmtId="0" fontId="5" fillId="0" borderId="6" xfId="0" applyFont="1" applyBorder="1" applyAlignment="1">
      <alignment horizontal="left" indent="2"/>
    </xf>
    <xf numFmtId="0" fontId="2" fillId="0" borderId="81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2" fillId="0" borderId="82" xfId="0" applyFont="1" applyBorder="1" applyAlignment="1">
      <alignment horizontal="center" vertical="center"/>
    </xf>
    <xf numFmtId="0" fontId="8" fillId="2" borderId="74" xfId="0" applyFont="1" applyFill="1" applyBorder="1" applyAlignment="1">
      <alignment horizontal="left" vertical="center" indent="1"/>
    </xf>
    <xf numFmtId="0" fontId="8" fillId="2" borderId="75" xfId="0" applyFont="1" applyFill="1" applyBorder="1" applyAlignment="1">
      <alignment horizontal="left" vertical="center" indent="1"/>
    </xf>
    <xf numFmtId="0" fontId="8" fillId="2" borderId="76" xfId="0" applyFont="1" applyFill="1" applyBorder="1" applyAlignment="1">
      <alignment horizontal="left" vertical="center" indent="1"/>
    </xf>
    <xf numFmtId="0" fontId="8" fillId="2" borderId="75" xfId="0" applyFont="1" applyFill="1" applyBorder="1" applyAlignment="1">
      <alignment horizontal="left" vertical="center"/>
    </xf>
    <xf numFmtId="49" fontId="5" fillId="0" borderId="6" xfId="0" applyNumberFormat="1" applyFont="1" applyBorder="1" applyAlignment="1">
      <alignment horizontal="left"/>
    </xf>
    <xf numFmtId="0" fontId="8" fillId="0" borderId="26" xfId="0" applyFont="1" applyBorder="1" applyAlignment="1">
      <alignment horizontal="left" vertical="center" wrapText="1"/>
    </xf>
    <xf numFmtId="0" fontId="8" fillId="0" borderId="40" xfId="0" applyFont="1" applyBorder="1" applyAlignment="1">
      <alignment horizontal="left" vertical="center" wrapText="1"/>
    </xf>
    <xf numFmtId="0" fontId="8" fillId="0" borderId="41" xfId="0" applyFont="1" applyBorder="1" applyAlignment="1">
      <alignment horizontal="left" vertical="center" wrapText="1"/>
    </xf>
    <xf numFmtId="0" fontId="8" fillId="2" borderId="119" xfId="0" applyFont="1" applyFill="1" applyBorder="1" applyAlignment="1" applyProtection="1">
      <alignment vertical="center"/>
      <protection locked="0" hidden="1"/>
    </xf>
    <xf numFmtId="0" fontId="8" fillId="2" borderId="121" xfId="0" applyFont="1" applyFill="1" applyBorder="1" applyAlignment="1" applyProtection="1">
      <alignment horizontal="center" vertical="center"/>
      <protection hidden="1"/>
    </xf>
    <xf numFmtId="0" fontId="2" fillId="11" borderId="123" xfId="0" applyFont="1" applyFill="1" applyBorder="1" applyAlignment="1">
      <alignment vertical="center"/>
    </xf>
    <xf numFmtId="0" fontId="2" fillId="11" borderId="123" xfId="0" applyFont="1" applyFill="1" applyBorder="1" applyAlignment="1">
      <alignment horizontal="center" vertical="center"/>
    </xf>
    <xf numFmtId="0" fontId="8" fillId="11" borderId="120" xfId="0" applyFont="1" applyFill="1" applyBorder="1" applyAlignment="1" applyProtection="1">
      <alignment vertical="center"/>
      <protection locked="0" hidden="1"/>
    </xf>
    <xf numFmtId="0" fontId="8" fillId="11" borderId="122" xfId="0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546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strike val="0"/>
        <color theme="0"/>
      </font>
      <fill>
        <patternFill>
          <bgColor theme="1"/>
        </patternFill>
      </fill>
    </dxf>
    <dxf>
      <font>
        <strike val="0"/>
        <color theme="0"/>
      </font>
      <fill>
        <patternFill>
          <bgColor theme="1"/>
        </patternFill>
      </fill>
    </dxf>
    <dxf>
      <font>
        <strike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strike val="0"/>
        <color theme="0"/>
      </font>
      <fill>
        <patternFill>
          <bgColor theme="1"/>
        </patternFill>
      </fill>
    </dxf>
    <dxf>
      <font>
        <strike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strike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strike val="0"/>
        <color theme="0"/>
      </font>
      <fill>
        <patternFill>
          <bgColor theme="1"/>
        </patternFill>
      </fill>
    </dxf>
    <dxf>
      <font>
        <strike val="0"/>
        <color theme="0"/>
      </font>
      <fill>
        <patternFill>
          <bgColor theme="1"/>
        </patternFill>
      </fill>
    </dxf>
    <dxf>
      <font>
        <strike val="0"/>
        <color theme="0"/>
      </font>
      <fill>
        <patternFill>
          <bgColor theme="1"/>
        </patternFill>
      </fill>
    </dxf>
    <dxf>
      <font>
        <strike val="0"/>
        <color theme="0"/>
      </font>
      <fill>
        <patternFill>
          <bgColor theme="1"/>
        </patternFill>
      </fill>
    </dxf>
    <dxf>
      <font>
        <strike val="0"/>
        <color theme="0"/>
      </font>
      <fill>
        <patternFill>
          <bgColor theme="1"/>
        </patternFill>
      </fill>
    </dxf>
    <dxf>
      <font>
        <strike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strike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strike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strike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strike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strike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strike val="0"/>
        <color theme="0"/>
      </font>
      <fill>
        <patternFill>
          <bgColor theme="1"/>
        </patternFill>
      </fill>
    </dxf>
    <dxf>
      <font>
        <strike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strike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strike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strike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strike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strike val="0"/>
        <color theme="0"/>
      </font>
      <fill>
        <patternFill>
          <bgColor theme="1"/>
        </patternFill>
      </fill>
    </dxf>
    <dxf>
      <font>
        <strike val="0"/>
        <color theme="0"/>
      </font>
      <fill>
        <patternFill>
          <bgColor theme="1"/>
        </patternFill>
      </fill>
    </dxf>
    <dxf>
      <font>
        <strike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strike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strike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strike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strike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strike val="0"/>
        <color theme="0"/>
      </font>
      <fill>
        <patternFill>
          <bgColor theme="1"/>
        </patternFill>
      </fill>
    </dxf>
    <dxf>
      <font>
        <color theme="0"/>
      </font>
      <fill>
        <patternFill>
          <fgColor auto="1"/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strike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strike val="0"/>
        <color theme="0"/>
      </font>
      <fill>
        <patternFill>
          <bgColor theme="1"/>
        </patternFill>
      </fill>
    </dxf>
    <dxf>
      <font>
        <strike val="0"/>
        <color theme="0"/>
      </font>
      <fill>
        <patternFill>
          <bgColor theme="1"/>
        </patternFill>
      </fill>
    </dxf>
    <dxf>
      <font>
        <strike val="0"/>
        <color theme="0"/>
      </font>
      <fill>
        <patternFill>
          <bgColor theme="1"/>
        </patternFill>
      </fill>
    </dxf>
    <dxf>
      <font>
        <strike val="0"/>
        <color theme="0"/>
      </font>
      <fill>
        <patternFill>
          <bgColor theme="1"/>
        </patternFill>
      </fill>
    </dxf>
    <dxf>
      <font>
        <strike val="0"/>
        <color theme="0"/>
      </font>
      <fill>
        <patternFill>
          <bgColor theme="1"/>
        </patternFill>
      </fill>
    </dxf>
    <dxf>
      <font>
        <strike val="0"/>
        <color theme="0"/>
      </font>
      <fill>
        <patternFill>
          <bgColor theme="1"/>
        </patternFill>
      </fill>
    </dxf>
    <dxf>
      <font>
        <strike val="0"/>
        <color theme="0"/>
      </font>
      <fill>
        <patternFill>
          <bgColor theme="1"/>
        </patternFill>
      </fill>
    </dxf>
    <dxf>
      <font>
        <strike val="0"/>
        <color theme="0"/>
      </font>
      <fill>
        <patternFill>
          <bgColor theme="1"/>
        </patternFill>
      </fill>
    </dxf>
    <dxf>
      <font>
        <strike val="0"/>
        <color theme="0"/>
      </font>
      <fill>
        <patternFill>
          <bgColor theme="1"/>
        </patternFill>
      </fill>
    </dxf>
    <dxf>
      <font>
        <strike val="0"/>
        <color theme="0"/>
      </font>
      <fill>
        <patternFill>
          <bgColor theme="1"/>
        </patternFill>
      </fill>
    </dxf>
    <dxf>
      <font>
        <strike val="0"/>
        <color theme="0"/>
      </font>
      <fill>
        <patternFill patternType="solid">
          <bgColor theme="1"/>
        </patternFill>
      </fill>
    </dxf>
    <dxf>
      <font>
        <strike val="0"/>
        <color theme="0"/>
      </font>
      <fill>
        <patternFill>
          <bgColor theme="1"/>
        </patternFill>
      </fill>
    </dxf>
    <dxf>
      <font>
        <strike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strike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strike val="0"/>
        <color theme="0"/>
      </font>
      <fill>
        <patternFill>
          <bgColor theme="1"/>
        </patternFill>
      </fill>
    </dxf>
    <dxf>
      <font>
        <strike val="0"/>
        <color theme="0"/>
      </font>
      <fill>
        <patternFill>
          <bgColor theme="1"/>
        </patternFill>
      </fill>
    </dxf>
    <dxf>
      <font>
        <strike val="0"/>
        <color theme="0"/>
      </font>
      <fill>
        <patternFill>
          <bgColor theme="1"/>
        </patternFill>
      </fill>
    </dxf>
    <dxf>
      <font>
        <strike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strike val="0"/>
        <color theme="0"/>
      </font>
      <fill>
        <patternFill>
          <bgColor theme="1"/>
        </patternFill>
      </fill>
    </dxf>
    <dxf>
      <font>
        <strike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strike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0</xdr:row>
      <xdr:rowOff>95250</xdr:rowOff>
    </xdr:from>
    <xdr:to>
      <xdr:col>1</xdr:col>
      <xdr:colOff>342900</xdr:colOff>
      <xdr:row>5</xdr:row>
      <xdr:rowOff>85725</xdr:rowOff>
    </xdr:to>
    <xdr:pic>
      <xdr:nvPicPr>
        <xdr:cNvPr id="46177" name="Picture 1">
          <a:extLst>
            <a:ext uri="{FF2B5EF4-FFF2-40B4-BE49-F238E27FC236}">
              <a16:creationId xmlns:a16="http://schemas.microsoft.com/office/drawing/2014/main" id="{70D91671-0EAF-4C38-AE35-483770382E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95250"/>
          <a:ext cx="6858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0</xdr:row>
      <xdr:rowOff>76200</xdr:rowOff>
    </xdr:from>
    <xdr:to>
      <xdr:col>1</xdr:col>
      <xdr:colOff>342900</xdr:colOff>
      <xdr:row>5</xdr:row>
      <xdr:rowOff>85725</xdr:rowOff>
    </xdr:to>
    <xdr:pic>
      <xdr:nvPicPr>
        <xdr:cNvPr id="55393" name="Picture 1">
          <a:extLst>
            <a:ext uri="{FF2B5EF4-FFF2-40B4-BE49-F238E27FC236}">
              <a16:creationId xmlns:a16="http://schemas.microsoft.com/office/drawing/2014/main" id="{B8631806-F41E-472F-9327-3C839C77A0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76200"/>
          <a:ext cx="6762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0</xdr:row>
      <xdr:rowOff>85725</xdr:rowOff>
    </xdr:from>
    <xdr:to>
      <xdr:col>1</xdr:col>
      <xdr:colOff>342900</xdr:colOff>
      <xdr:row>5</xdr:row>
      <xdr:rowOff>104775</xdr:rowOff>
    </xdr:to>
    <xdr:pic>
      <xdr:nvPicPr>
        <xdr:cNvPr id="56417" name="Picture 1">
          <a:extLst>
            <a:ext uri="{FF2B5EF4-FFF2-40B4-BE49-F238E27FC236}">
              <a16:creationId xmlns:a16="http://schemas.microsoft.com/office/drawing/2014/main" id="{1EC51C42-6ABF-4901-8538-CC3ECA127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85725"/>
          <a:ext cx="67627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0</xdr:row>
      <xdr:rowOff>85725</xdr:rowOff>
    </xdr:from>
    <xdr:to>
      <xdr:col>1</xdr:col>
      <xdr:colOff>333375</xdr:colOff>
      <xdr:row>5</xdr:row>
      <xdr:rowOff>104775</xdr:rowOff>
    </xdr:to>
    <xdr:pic>
      <xdr:nvPicPr>
        <xdr:cNvPr id="57441" name="Picture 1">
          <a:extLst>
            <a:ext uri="{FF2B5EF4-FFF2-40B4-BE49-F238E27FC236}">
              <a16:creationId xmlns:a16="http://schemas.microsoft.com/office/drawing/2014/main" id="{A2B5BFA6-079B-45A1-9713-4E265FD2F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85725"/>
          <a:ext cx="67627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0</xdr:row>
      <xdr:rowOff>76200</xdr:rowOff>
    </xdr:from>
    <xdr:to>
      <xdr:col>1</xdr:col>
      <xdr:colOff>333375</xdr:colOff>
      <xdr:row>5</xdr:row>
      <xdr:rowOff>85725</xdr:rowOff>
    </xdr:to>
    <xdr:pic>
      <xdr:nvPicPr>
        <xdr:cNvPr id="58465" name="Picture 1">
          <a:extLst>
            <a:ext uri="{FF2B5EF4-FFF2-40B4-BE49-F238E27FC236}">
              <a16:creationId xmlns:a16="http://schemas.microsoft.com/office/drawing/2014/main" id="{2B6FEC00-6C87-4C36-9991-8ABA293F5D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76200"/>
          <a:ext cx="6762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0</xdr:row>
      <xdr:rowOff>85725</xdr:rowOff>
    </xdr:from>
    <xdr:to>
      <xdr:col>1</xdr:col>
      <xdr:colOff>342900</xdr:colOff>
      <xdr:row>5</xdr:row>
      <xdr:rowOff>104775</xdr:rowOff>
    </xdr:to>
    <xdr:pic>
      <xdr:nvPicPr>
        <xdr:cNvPr id="59489" name="Picture 1">
          <a:extLst>
            <a:ext uri="{FF2B5EF4-FFF2-40B4-BE49-F238E27FC236}">
              <a16:creationId xmlns:a16="http://schemas.microsoft.com/office/drawing/2014/main" id="{03F9DA6F-7A4D-4DA8-873E-2A568C8E8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85725"/>
          <a:ext cx="67627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0</xdr:row>
      <xdr:rowOff>76200</xdr:rowOff>
    </xdr:from>
    <xdr:to>
      <xdr:col>1</xdr:col>
      <xdr:colOff>342900</xdr:colOff>
      <xdr:row>5</xdr:row>
      <xdr:rowOff>85725</xdr:rowOff>
    </xdr:to>
    <xdr:pic>
      <xdr:nvPicPr>
        <xdr:cNvPr id="60513" name="Picture 1">
          <a:extLst>
            <a:ext uri="{FF2B5EF4-FFF2-40B4-BE49-F238E27FC236}">
              <a16:creationId xmlns:a16="http://schemas.microsoft.com/office/drawing/2014/main" id="{26E7AC89-2937-4606-8218-1391B79138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76200"/>
          <a:ext cx="6762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0</xdr:row>
      <xdr:rowOff>66675</xdr:rowOff>
    </xdr:from>
    <xdr:to>
      <xdr:col>1</xdr:col>
      <xdr:colOff>371475</xdr:colOff>
      <xdr:row>5</xdr:row>
      <xdr:rowOff>76200</xdr:rowOff>
    </xdr:to>
    <xdr:pic>
      <xdr:nvPicPr>
        <xdr:cNvPr id="61537" name="Picture 1">
          <a:extLst>
            <a:ext uri="{FF2B5EF4-FFF2-40B4-BE49-F238E27FC236}">
              <a16:creationId xmlns:a16="http://schemas.microsoft.com/office/drawing/2014/main" id="{8B1E6E0A-38B2-4D41-9ACC-CE766235B0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66675"/>
          <a:ext cx="6762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0</xdr:row>
      <xdr:rowOff>76200</xdr:rowOff>
    </xdr:from>
    <xdr:to>
      <xdr:col>1</xdr:col>
      <xdr:colOff>342900</xdr:colOff>
      <xdr:row>5</xdr:row>
      <xdr:rowOff>85725</xdr:rowOff>
    </xdr:to>
    <xdr:pic>
      <xdr:nvPicPr>
        <xdr:cNvPr id="62561" name="Picture 1">
          <a:extLst>
            <a:ext uri="{FF2B5EF4-FFF2-40B4-BE49-F238E27FC236}">
              <a16:creationId xmlns:a16="http://schemas.microsoft.com/office/drawing/2014/main" id="{93435A94-AE75-4627-9B56-A05FD0B84E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76200"/>
          <a:ext cx="6762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447675</xdr:colOff>
      <xdr:row>0</xdr:row>
      <xdr:rowOff>76200</xdr:rowOff>
    </xdr:from>
    <xdr:to>
      <xdr:col>1</xdr:col>
      <xdr:colOff>361950</xdr:colOff>
      <xdr:row>5</xdr:row>
      <xdr:rowOff>85725</xdr:rowOff>
    </xdr:to>
    <xdr:pic>
      <xdr:nvPicPr>
        <xdr:cNvPr id="63585" name="Picture 1">
          <a:extLst>
            <a:ext uri="{FF2B5EF4-FFF2-40B4-BE49-F238E27FC236}">
              <a16:creationId xmlns:a16="http://schemas.microsoft.com/office/drawing/2014/main" id="{56AC300F-29F6-4346-856B-5310731E3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76200"/>
          <a:ext cx="6762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447675</xdr:colOff>
      <xdr:row>0</xdr:row>
      <xdr:rowOff>76200</xdr:rowOff>
    </xdr:from>
    <xdr:to>
      <xdr:col>1</xdr:col>
      <xdr:colOff>361950</xdr:colOff>
      <xdr:row>5</xdr:row>
      <xdr:rowOff>85725</xdr:rowOff>
    </xdr:to>
    <xdr:pic>
      <xdr:nvPicPr>
        <xdr:cNvPr id="64609" name="Picture 1">
          <a:extLst>
            <a:ext uri="{FF2B5EF4-FFF2-40B4-BE49-F238E27FC236}">
              <a16:creationId xmlns:a16="http://schemas.microsoft.com/office/drawing/2014/main" id="{5B9812A0-BE16-4E79-9F20-FFB1CEE4D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76200"/>
          <a:ext cx="6762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0</xdr:row>
      <xdr:rowOff>76200</xdr:rowOff>
    </xdr:from>
    <xdr:to>
      <xdr:col>1</xdr:col>
      <xdr:colOff>333375</xdr:colOff>
      <xdr:row>5</xdr:row>
      <xdr:rowOff>85725</xdr:rowOff>
    </xdr:to>
    <xdr:pic>
      <xdr:nvPicPr>
        <xdr:cNvPr id="47201" name="Picture 1">
          <a:extLst>
            <a:ext uri="{FF2B5EF4-FFF2-40B4-BE49-F238E27FC236}">
              <a16:creationId xmlns:a16="http://schemas.microsoft.com/office/drawing/2014/main" id="{D323CFB4-7F53-4CC8-8716-1C4F9C8CC5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76200"/>
          <a:ext cx="6762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0</xdr:row>
      <xdr:rowOff>76200</xdr:rowOff>
    </xdr:from>
    <xdr:to>
      <xdr:col>1</xdr:col>
      <xdr:colOff>333375</xdr:colOff>
      <xdr:row>5</xdr:row>
      <xdr:rowOff>85725</xdr:rowOff>
    </xdr:to>
    <xdr:pic>
      <xdr:nvPicPr>
        <xdr:cNvPr id="65633" name="Picture 1">
          <a:extLst>
            <a:ext uri="{FF2B5EF4-FFF2-40B4-BE49-F238E27FC236}">
              <a16:creationId xmlns:a16="http://schemas.microsoft.com/office/drawing/2014/main" id="{B598A55C-67C4-4784-A9BE-E4513E8D79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76200"/>
          <a:ext cx="6762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0</xdr:row>
      <xdr:rowOff>85725</xdr:rowOff>
    </xdr:from>
    <xdr:to>
      <xdr:col>1</xdr:col>
      <xdr:colOff>342900</xdr:colOff>
      <xdr:row>5</xdr:row>
      <xdr:rowOff>104775</xdr:rowOff>
    </xdr:to>
    <xdr:pic>
      <xdr:nvPicPr>
        <xdr:cNvPr id="66657" name="Picture 1">
          <a:extLst>
            <a:ext uri="{FF2B5EF4-FFF2-40B4-BE49-F238E27FC236}">
              <a16:creationId xmlns:a16="http://schemas.microsoft.com/office/drawing/2014/main" id="{B03BA2FF-6028-437C-A419-1006931620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85725"/>
          <a:ext cx="67627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447675</xdr:colOff>
      <xdr:row>0</xdr:row>
      <xdr:rowOff>85725</xdr:rowOff>
    </xdr:from>
    <xdr:to>
      <xdr:col>1</xdr:col>
      <xdr:colOff>361950</xdr:colOff>
      <xdr:row>5</xdr:row>
      <xdr:rowOff>104775</xdr:rowOff>
    </xdr:to>
    <xdr:pic>
      <xdr:nvPicPr>
        <xdr:cNvPr id="67681" name="Picture 1">
          <a:extLst>
            <a:ext uri="{FF2B5EF4-FFF2-40B4-BE49-F238E27FC236}">
              <a16:creationId xmlns:a16="http://schemas.microsoft.com/office/drawing/2014/main" id="{960A5646-6555-40A7-9B22-B273D8FC40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85725"/>
          <a:ext cx="67627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0</xdr:row>
      <xdr:rowOff>85725</xdr:rowOff>
    </xdr:from>
    <xdr:to>
      <xdr:col>1</xdr:col>
      <xdr:colOff>333375</xdr:colOff>
      <xdr:row>5</xdr:row>
      <xdr:rowOff>104775</xdr:rowOff>
    </xdr:to>
    <xdr:pic>
      <xdr:nvPicPr>
        <xdr:cNvPr id="68705" name="Picture 1">
          <a:extLst>
            <a:ext uri="{FF2B5EF4-FFF2-40B4-BE49-F238E27FC236}">
              <a16:creationId xmlns:a16="http://schemas.microsoft.com/office/drawing/2014/main" id="{C9F89E7C-32CC-4EF1-A270-3DB884EDF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85725"/>
          <a:ext cx="67627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447675</xdr:colOff>
      <xdr:row>0</xdr:row>
      <xdr:rowOff>85725</xdr:rowOff>
    </xdr:from>
    <xdr:to>
      <xdr:col>1</xdr:col>
      <xdr:colOff>361950</xdr:colOff>
      <xdr:row>5</xdr:row>
      <xdr:rowOff>104775</xdr:rowOff>
    </xdr:to>
    <xdr:pic>
      <xdr:nvPicPr>
        <xdr:cNvPr id="69729" name="Picture 1">
          <a:extLst>
            <a:ext uri="{FF2B5EF4-FFF2-40B4-BE49-F238E27FC236}">
              <a16:creationId xmlns:a16="http://schemas.microsoft.com/office/drawing/2014/main" id="{8F6119DF-6F6D-48C6-ABA1-79E22270B4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85725"/>
          <a:ext cx="67627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0</xdr:row>
      <xdr:rowOff>76200</xdr:rowOff>
    </xdr:from>
    <xdr:to>
      <xdr:col>1</xdr:col>
      <xdr:colOff>342900</xdr:colOff>
      <xdr:row>5</xdr:row>
      <xdr:rowOff>85725</xdr:rowOff>
    </xdr:to>
    <xdr:pic>
      <xdr:nvPicPr>
        <xdr:cNvPr id="70753" name="Picture 1">
          <a:extLst>
            <a:ext uri="{FF2B5EF4-FFF2-40B4-BE49-F238E27FC236}">
              <a16:creationId xmlns:a16="http://schemas.microsoft.com/office/drawing/2014/main" id="{7169F891-BDF7-4FBE-AEB3-CD588F349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76200"/>
          <a:ext cx="6762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0</xdr:row>
      <xdr:rowOff>66675</xdr:rowOff>
    </xdr:from>
    <xdr:to>
      <xdr:col>1</xdr:col>
      <xdr:colOff>333375</xdr:colOff>
      <xdr:row>5</xdr:row>
      <xdr:rowOff>95250</xdr:rowOff>
    </xdr:to>
    <xdr:pic>
      <xdr:nvPicPr>
        <xdr:cNvPr id="48225" name="Picture 1">
          <a:extLst>
            <a:ext uri="{FF2B5EF4-FFF2-40B4-BE49-F238E27FC236}">
              <a16:creationId xmlns:a16="http://schemas.microsoft.com/office/drawing/2014/main" id="{1FEC11D8-5E44-4A43-9EE0-D247CA9F91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66675"/>
          <a:ext cx="67627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0</xdr:row>
      <xdr:rowOff>66675</xdr:rowOff>
    </xdr:from>
    <xdr:to>
      <xdr:col>1</xdr:col>
      <xdr:colOff>342900</xdr:colOff>
      <xdr:row>5</xdr:row>
      <xdr:rowOff>95250</xdr:rowOff>
    </xdr:to>
    <xdr:pic>
      <xdr:nvPicPr>
        <xdr:cNvPr id="49249" name="Picture 1">
          <a:extLst>
            <a:ext uri="{FF2B5EF4-FFF2-40B4-BE49-F238E27FC236}">
              <a16:creationId xmlns:a16="http://schemas.microsoft.com/office/drawing/2014/main" id="{22CE9327-7E04-4DCB-AA40-55E4CBCF97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66675"/>
          <a:ext cx="67627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0</xdr:row>
      <xdr:rowOff>76200</xdr:rowOff>
    </xdr:from>
    <xdr:to>
      <xdr:col>1</xdr:col>
      <xdr:colOff>342900</xdr:colOff>
      <xdr:row>5</xdr:row>
      <xdr:rowOff>104775</xdr:rowOff>
    </xdr:to>
    <xdr:pic>
      <xdr:nvPicPr>
        <xdr:cNvPr id="50273" name="Picture 1">
          <a:extLst>
            <a:ext uri="{FF2B5EF4-FFF2-40B4-BE49-F238E27FC236}">
              <a16:creationId xmlns:a16="http://schemas.microsoft.com/office/drawing/2014/main" id="{7A1ABBCA-1341-4895-9826-540E9BF56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76200"/>
          <a:ext cx="67627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0</xdr:row>
      <xdr:rowOff>85725</xdr:rowOff>
    </xdr:from>
    <xdr:to>
      <xdr:col>1</xdr:col>
      <xdr:colOff>342900</xdr:colOff>
      <xdr:row>5</xdr:row>
      <xdr:rowOff>104775</xdr:rowOff>
    </xdr:to>
    <xdr:pic>
      <xdr:nvPicPr>
        <xdr:cNvPr id="51297" name="Picture 1">
          <a:extLst>
            <a:ext uri="{FF2B5EF4-FFF2-40B4-BE49-F238E27FC236}">
              <a16:creationId xmlns:a16="http://schemas.microsoft.com/office/drawing/2014/main" id="{D5B47AAF-5AEF-4419-AAC4-48699D5707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85725"/>
          <a:ext cx="67627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0</xdr:row>
      <xdr:rowOff>66675</xdr:rowOff>
    </xdr:from>
    <xdr:to>
      <xdr:col>1</xdr:col>
      <xdr:colOff>342900</xdr:colOff>
      <xdr:row>5</xdr:row>
      <xdr:rowOff>76200</xdr:rowOff>
    </xdr:to>
    <xdr:pic>
      <xdr:nvPicPr>
        <xdr:cNvPr id="52321" name="Picture 1">
          <a:extLst>
            <a:ext uri="{FF2B5EF4-FFF2-40B4-BE49-F238E27FC236}">
              <a16:creationId xmlns:a16="http://schemas.microsoft.com/office/drawing/2014/main" id="{AEBF9BC6-484A-41A6-AE28-9880F54AC3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66675"/>
          <a:ext cx="6762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447675</xdr:colOff>
      <xdr:row>0</xdr:row>
      <xdr:rowOff>85725</xdr:rowOff>
    </xdr:from>
    <xdr:to>
      <xdr:col>1</xdr:col>
      <xdr:colOff>361950</xdr:colOff>
      <xdr:row>5</xdr:row>
      <xdr:rowOff>104775</xdr:rowOff>
    </xdr:to>
    <xdr:pic>
      <xdr:nvPicPr>
        <xdr:cNvPr id="53345" name="Picture 1">
          <a:extLst>
            <a:ext uri="{FF2B5EF4-FFF2-40B4-BE49-F238E27FC236}">
              <a16:creationId xmlns:a16="http://schemas.microsoft.com/office/drawing/2014/main" id="{FC750B72-467D-45B4-B2F8-04793FF07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85725"/>
          <a:ext cx="67627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0</xdr:row>
      <xdr:rowOff>66675</xdr:rowOff>
    </xdr:from>
    <xdr:to>
      <xdr:col>1</xdr:col>
      <xdr:colOff>342900</xdr:colOff>
      <xdr:row>5</xdr:row>
      <xdr:rowOff>76200</xdr:rowOff>
    </xdr:to>
    <xdr:pic>
      <xdr:nvPicPr>
        <xdr:cNvPr id="54369" name="Picture 1">
          <a:extLst>
            <a:ext uri="{FF2B5EF4-FFF2-40B4-BE49-F238E27FC236}">
              <a16:creationId xmlns:a16="http://schemas.microsoft.com/office/drawing/2014/main" id="{2673F3F1-4E48-4017-9CDB-7318AF0A6E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66675"/>
          <a:ext cx="6762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ASER" refreshedDate="40977.644095949072" createdVersion="3" refreshedVersion="3" minRefreshableVersion="3" recordCount="25" xr:uid="{00000000-000A-0000-FFFF-FFFF00000000}">
  <cacheSource type="worksheet">
    <worksheetSource ref="A22:AO47" sheet="2 Introduc. Datos"/>
  </cacheSource>
  <cacheFields count="41">
    <cacheField name="DORSAL" numFmtId="0">
      <sharedItems containsSemiMixedTypes="0" containsString="0" containsNumber="1" containsInteger="1" minValue="1" maxValue="25"/>
    </cacheField>
    <cacheField name="NOMBRE DEL GUÍA" numFmtId="0">
      <sharedItems containsNonDate="0" containsBlank="1" count="64">
        <m/>
        <s v="SUSANA GUTIERREZ CHAMORRO" u="1"/>
        <s v="hola13" u="1"/>
        <s v="ELISEO RODRÍGUEZ CARRASCO" u="1"/>
        <s v="ELISEO RODRÍQUEZ CARRASCO" u="1"/>
        <s v="M.ª TERESA GUERRERO GARCÍA" u="1"/>
        <s v="LUIS CARLOS JARILLO PERALTA" u="1"/>
        <s v="Jose Luis Jiménez Mori" u="1"/>
        <s v="ISABEL MADRIGAL MEJÍAS" u="1"/>
        <s v="hola21" u="1"/>
        <s v="hola16" u="1"/>
        <s v="HOLA8" u="1"/>
        <s v="HOLA6" u="1"/>
        <s v="PEDRO MÁRQUEZ REBOLLO" u="1"/>
        <s v="HOLA4" u="1"/>
        <s v="MYRIAM FENANDEZ LORCA" u="1"/>
        <s v="hola24" u="1"/>
        <s v="HOLA2" u="1"/>
        <s v="hola19" u="1"/>
        <s v="JOSÉ MANUEL CASTAÑO SUÁREZ" u="1"/>
        <s v="JOSE M  HERNADEZ TELLO" u="1"/>
        <s v="CARLOS UMAÑA" u="1"/>
        <s v="hola12" u="1"/>
        <s v="DAVID MARTÍN GONZÁLEZ" u="1"/>
        <s v="ANGEL RUIZ DE LA HERMOSA BOU" u="1"/>
        <s v="Hola" u="1"/>
        <s v="hola20" u="1"/>
        <s v="hola15" u="1"/>
        <s v="GONZALO FIGUEROA COUÑAGO" u="1"/>
        <s v="Francisco Javier Moreno Alonso" u="1"/>
        <s v="HOLA 10" u="1"/>
        <s v="FCO JAVIER GUERRERO DIAZ" u="1"/>
        <s v="DANIEL DIAZ SANCHEZ" u="1"/>
        <s v="hola23" u="1"/>
        <s v="hola18" u="1"/>
        <s v="JAVIER MARTÍNEZ TORRES" u="1"/>
        <s v="Mariano Mártin Muñoz" u="1"/>
        <s v="JOSE MANUEL CASTAÑO SUAREZ" u="1"/>
        <s v="HOLa11" u="1"/>
        <s v="MARIANO MARTÍN MUÑOZ" u="1"/>
        <s v="SALVADOR MARQUEZ MELENDEZ" u="1"/>
        <s v="HOLA7" u="1"/>
        <s v="HOLA 3" u="1"/>
        <s v="HOLA5" u="1"/>
        <s v="hola14" u="1"/>
        <s v="Hola1" u="1"/>
        <s v="ARANCHA RUIPÉREZ MOSLARES" u="1"/>
        <s v="RICARDO MÁRQUEZ MELENDEZ" u="1"/>
        <s v="Daniel Díaz Sánchez" u="1"/>
        <s v="JUAN JOSÉ MARTÍN DE LAS BLANCAS GARCÍA" u="1"/>
        <s v="Ángel Ruíz de la Hermosa Bou" u="1"/>
        <s v="Arancha Ruipérez Mosrales" u="1"/>
        <s v="ISRAEL GONZALEZ GARCIA" u="1"/>
        <s v="hola22" u="1"/>
        <s v="hola17" u="1"/>
        <s v="SALVADOR MÁRQUEZ MELÉNDEZ" u="1"/>
        <s v="HOLA 9" u="1"/>
        <s v="JOSE SAENZ HOYA" u="1"/>
        <s v="hola25" u="1"/>
        <s v="DANIEL PARDO MARIN" u="1"/>
        <s v="ELSA APOLO DIAZ" u="1"/>
        <s v="MARCOS SÁNCHEZ MARFIL" u="1"/>
        <s v="SUSANA CALVELO DE PEDRO" u="1"/>
        <s v="DAVID MARTIN GONZALEZ" u="1"/>
      </sharedItems>
    </cacheField>
    <cacheField name="GRUPO DE TRABAJO" numFmtId="0">
      <sharedItems containsNonDate="0" containsString="0" containsBlank="1"/>
    </cacheField>
    <cacheField name="NOMBRE DEL PERRO" numFmtId="0">
      <sharedItems containsNonDate="0" containsBlank="1" count="61">
        <m/>
        <s v="PERRO9" u="1"/>
        <s v="SLY LOVING DE MAFALDA´S" u="1"/>
        <s v="BALCO" u="1"/>
        <s v="Sirka" u="1"/>
        <s v="NOOR DE PARAYAS" u="1"/>
        <s v="PERRO2" u="1"/>
        <s v="Rotmanbull’s Bianca" u="1"/>
        <s v="BLUES MAX D´ALDEIA GALLEGA" u="1"/>
        <s v="The Prince Black de Mafalda's" u="1"/>
        <s v="NEO" u="1"/>
        <s v="POCKER" u="1"/>
        <s v="SILVER DELXIQUET PERDUT" u="1"/>
        <s v="perro20" u="1"/>
        <s v="perro21" u="1"/>
        <s v="Homer de Pomerland" u="1"/>
        <s v="PERRO8" u="1"/>
        <s v="NELA" u="1"/>
        <s v="perro23" u="1"/>
        <s v="AINOA" u="1"/>
        <s v="perro24" u="1"/>
        <s v="TEKA DE YEELEN" u="1"/>
        <s v="Edén El Hechizo" u="1"/>
        <s v="perro1" u="1"/>
        <s v="PEACH" u="1"/>
        <s v="Bruma" u="1"/>
        <s v="ELY DE DANCODUQUE" u="1"/>
        <s v="YUTA DE CANOLID" u="1"/>
        <s v="ITACA" u="1"/>
        <s v="PERRO4" u="1"/>
        <s v="YAO DE VILLALAZAN" u="1"/>
        <s v="PERRO10" u="1"/>
        <s v="WHITE WOLF´S SOUL ARCO" u="1"/>
        <s v="perro11" u="1"/>
        <s v="U-LA PRETA DO TOCA  DO LOBO" u="1"/>
        <s v="perro12" u="1"/>
        <s v="PERRO7" u="1"/>
        <s v="perro13" u="1"/>
        <s v="perro14" u="1"/>
        <s v="perro15" u="1"/>
        <s v="Cora" u="1"/>
        <s v="perro16" u="1"/>
        <s v="Fedor de las Torres de Luar" u="1"/>
        <s v="CALO DE PASTORES DE VIANA" u="1"/>
        <s v="perro17" u="1"/>
        <s v="FUSKAS SIMON HAUSE" u="1"/>
        <s v="perro18" u="1"/>
        <s v="FLOWER BOMB" u="1"/>
        <s v="perro19" u="1"/>
        <s v="EDEN EL HECHIZO" u="1"/>
        <s v="ATTILA I DE MONTES DEL RINCON" u="1"/>
        <s v="Lucas de Medialmendra" u="1"/>
        <s v="perrp22" u="1"/>
        <s v="PERRO3" u="1"/>
        <s v="FUSIL DE NGORONG" u="1"/>
        <s v="EINSTEIN DE POMERLAND" u="1"/>
        <s v="Nora" u="1"/>
        <s v="MAYBIC LORD-PENZANCE" u="1"/>
        <s v="PERRO6" u="1"/>
        <s v="POERRO5" u="1"/>
        <s v="Zara I de Hercocan" u="1"/>
      </sharedItems>
    </cacheField>
    <cacheField name="RAZA" numFmtId="0">
      <sharedItems containsNonDate="0" containsString="0" containsBlank="1"/>
    </cacheField>
    <cacheField name="CLASE" numFmtId="0">
      <sharedItems containsNonDate="0" containsBlank="1" count="10">
        <m/>
        <s v="CLASE 1" u="1"/>
        <s v="COBS" u="1"/>
        <s v="CLASE 2" u="1"/>
        <s v="CLASE A" u="1"/>
        <s v="CLASE 3" u="1"/>
        <s v="CA-OB1" u="1"/>
        <s v="CLASE B" u="1"/>
        <s v="BH" u="1"/>
        <s v="OCI" u="1"/>
      </sharedItems>
    </cacheField>
    <cacheField name="J1" numFmtId="0">
      <sharedItems containsNonDate="0" containsString="0" containsBlank="1"/>
    </cacheField>
    <cacheField name="J2" numFmtId="0">
      <sharedItems containsNonDate="0" containsString="0" containsBlank="1"/>
    </cacheField>
    <cacheField name="J3" numFmtId="0">
      <sharedItems containsNonDate="0" containsString="0" containsBlank="1"/>
    </cacheField>
    <cacheField name="J12" numFmtId="0">
      <sharedItems containsNonDate="0" containsString="0" containsBlank="1"/>
    </cacheField>
    <cacheField name="J22" numFmtId="0">
      <sharedItems containsNonDate="0" containsString="0" containsBlank="1"/>
    </cacheField>
    <cacheField name="J32" numFmtId="0">
      <sharedItems containsNonDate="0" containsString="0" containsBlank="1"/>
    </cacheField>
    <cacheField name="J13" numFmtId="0">
      <sharedItems containsNonDate="0" containsString="0" containsBlank="1"/>
    </cacheField>
    <cacheField name="J23" numFmtId="0">
      <sharedItems containsNonDate="0" containsString="0" containsBlank="1"/>
    </cacheField>
    <cacheField name="J33" numFmtId="0">
      <sharedItems containsNonDate="0" containsString="0" containsBlank="1"/>
    </cacheField>
    <cacheField name="J14" numFmtId="0">
      <sharedItems containsNonDate="0" containsString="0" containsBlank="1"/>
    </cacheField>
    <cacheField name="J24" numFmtId="0">
      <sharedItems containsNonDate="0" containsString="0" containsBlank="1"/>
    </cacheField>
    <cacheField name="J34" numFmtId="0">
      <sharedItems containsNonDate="0" containsString="0" containsBlank="1"/>
    </cacheField>
    <cacheField name="J15" numFmtId="0">
      <sharedItems containsNonDate="0" containsString="0" containsBlank="1"/>
    </cacheField>
    <cacheField name="J25" numFmtId="0">
      <sharedItems containsNonDate="0" containsString="0" containsBlank="1"/>
    </cacheField>
    <cacheField name="J35" numFmtId="0">
      <sharedItems containsNonDate="0" containsString="0" containsBlank="1"/>
    </cacheField>
    <cacheField name="J16" numFmtId="0">
      <sharedItems containsNonDate="0" containsString="0" containsBlank="1"/>
    </cacheField>
    <cacheField name="J26" numFmtId="0">
      <sharedItems containsNonDate="0" containsString="0" containsBlank="1"/>
    </cacheField>
    <cacheField name="J36" numFmtId="0">
      <sharedItems containsNonDate="0" containsString="0" containsBlank="1"/>
    </cacheField>
    <cacheField name="J17" numFmtId="0">
      <sharedItems containsNonDate="0" containsString="0" containsBlank="1"/>
    </cacheField>
    <cacheField name="J27" numFmtId="0">
      <sharedItems containsNonDate="0" containsString="0" containsBlank="1"/>
    </cacheField>
    <cacheField name="J37" numFmtId="0">
      <sharedItems containsNonDate="0" containsString="0" containsBlank="1"/>
    </cacheField>
    <cacheField name="J18" numFmtId="0">
      <sharedItems containsNonDate="0" containsString="0" containsBlank="1"/>
    </cacheField>
    <cacheField name="J28" numFmtId="0">
      <sharedItems containsNonDate="0" containsString="0" containsBlank="1"/>
    </cacheField>
    <cacheField name="J38" numFmtId="0">
      <sharedItems containsNonDate="0" containsString="0" containsBlank="1"/>
    </cacheField>
    <cacheField name="J19" numFmtId="0">
      <sharedItems containsNonDate="0" containsString="0" containsBlank="1"/>
    </cacheField>
    <cacheField name="J29" numFmtId="0">
      <sharedItems containsNonDate="0" containsString="0" containsBlank="1"/>
    </cacheField>
    <cacheField name="J39" numFmtId="0">
      <sharedItems containsNonDate="0" containsString="0" containsBlank="1"/>
    </cacheField>
    <cacheField name="J110" numFmtId="0">
      <sharedItems containsNonDate="0" containsString="0" containsBlank="1"/>
    </cacheField>
    <cacheField name="J210" numFmtId="0">
      <sharedItems containsNonDate="0" containsString="0" containsBlank="1"/>
    </cacheField>
    <cacheField name="J310" numFmtId="0">
      <sharedItems containsNonDate="0" containsString="0" containsBlank="1"/>
    </cacheField>
    <cacheField name="J111" numFmtId="0">
      <sharedItems containsNonDate="0" containsString="0" containsBlank="1"/>
    </cacheField>
    <cacheField name="J211" numFmtId="0">
      <sharedItems containsNonDate="0" containsString="0" containsBlank="1"/>
    </cacheField>
    <cacheField name="J311" numFmtId="0">
      <sharedItems containsNonDate="0" containsString="0" containsBlank="1"/>
    </cacheField>
    <cacheField name="PUNTOS" numFmtId="0">
      <sharedItems containsMixedTypes="1" containsNumber="1" minValue="0" maxValue="320" count="58">
        <e v="#VALUE!"/>
        <n v="0" u="1"/>
        <n v="95" u="1"/>
        <n v="81.5" u="1"/>
        <n v="248" u="1"/>
        <n v="220" u="1"/>
        <n v="140" u="1"/>
        <n v="39" u="1"/>
        <n v="219.5" u="1"/>
        <n v="166" u="1"/>
        <n v="45.5" u="1"/>
        <n v="192" u="1"/>
        <n v="120" u="1"/>
        <n v="22" u="1"/>
        <n v="191.5" u="1"/>
        <n v="244.5" u="1"/>
        <n v="38.5" u="1"/>
        <n v="79.5" u="1"/>
        <n v="244" u="1"/>
        <n v="66" u="1"/>
        <n v="187.5" u="1"/>
        <n v="37.5" u="1"/>
        <n v="160" u="1"/>
        <n v="64" u="1"/>
        <n v="44" u="1"/>
        <n v="12" u="1"/>
        <n v="186" u="1"/>
        <n v="132" u="1"/>
        <n v="131.5" u="1"/>
        <n v="116" u="1"/>
        <n v="157" u="1"/>
        <n v="8.5" u="1"/>
        <n v="89" u="1"/>
        <n v="183" u="1"/>
        <n v="129.5" u="1"/>
        <n v="182.5" u="1"/>
        <n v="101.5" u="1"/>
        <n v="320" u="1"/>
        <n v="36" u="1"/>
        <n v="24" u="1"/>
        <n v="15" u="1"/>
        <n v="114.5" u="1"/>
        <n v="154" u="1"/>
        <n v="153.5" u="1"/>
        <n v="151.5" u="1"/>
        <n v="177" u="1"/>
        <n v="256" u="1"/>
        <n v="176" u="1"/>
        <n v="282.5" u="1"/>
        <n v="112" u="1"/>
        <n v="72" u="1"/>
        <n v="98" u="1"/>
        <n v="84.5" u="1"/>
        <n v="84" u="1"/>
        <n v="199.5" u="1"/>
        <n v="198" u="1"/>
        <n v="224" u="1"/>
        <n v="96" u="1"/>
      </sharedItems>
    </cacheField>
    <cacheField name="CLASIFICACION" numFmtId="0">
      <sharedItems containsBlank="1" count="9">
        <e v="#N/A"/>
        <m u="1"/>
        <s v="MUY BUENO" u="1"/>
        <s v="N/A" u="1"/>
        <s v="NO CLASIFICADO" u="1"/>
        <e v="#DIV/0!" u="1"/>
        <s v="DESCALIFICADO" u="1"/>
        <s v="EXCELENTE" u="1"/>
        <s v="BUENO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5">
  <r>
    <n v="1"/>
    <x v="0"/>
    <m/>
    <x v="0"/>
    <m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0"/>
    <x v="0"/>
  </r>
  <r>
    <n v="2"/>
    <x v="0"/>
    <m/>
    <x v="0"/>
    <m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0"/>
    <x v="0"/>
  </r>
  <r>
    <n v="3"/>
    <x v="0"/>
    <m/>
    <x v="0"/>
    <m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0"/>
    <x v="0"/>
  </r>
  <r>
    <n v="4"/>
    <x v="0"/>
    <m/>
    <x v="0"/>
    <m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0"/>
    <x v="0"/>
  </r>
  <r>
    <n v="5"/>
    <x v="0"/>
    <m/>
    <x v="0"/>
    <m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0"/>
    <x v="0"/>
  </r>
  <r>
    <n v="6"/>
    <x v="0"/>
    <m/>
    <x v="0"/>
    <m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0"/>
    <x v="0"/>
  </r>
  <r>
    <n v="7"/>
    <x v="0"/>
    <m/>
    <x v="0"/>
    <m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0"/>
    <x v="0"/>
  </r>
  <r>
    <n v="8"/>
    <x v="0"/>
    <m/>
    <x v="0"/>
    <m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0"/>
    <x v="0"/>
  </r>
  <r>
    <n v="9"/>
    <x v="0"/>
    <m/>
    <x v="0"/>
    <m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0"/>
    <x v="0"/>
  </r>
  <r>
    <n v="10"/>
    <x v="0"/>
    <m/>
    <x v="0"/>
    <m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0"/>
    <x v="0"/>
  </r>
  <r>
    <n v="11"/>
    <x v="0"/>
    <m/>
    <x v="0"/>
    <m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0"/>
    <x v="0"/>
  </r>
  <r>
    <n v="12"/>
    <x v="0"/>
    <m/>
    <x v="0"/>
    <m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0"/>
    <x v="0"/>
  </r>
  <r>
    <n v="13"/>
    <x v="0"/>
    <m/>
    <x v="0"/>
    <m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0"/>
    <x v="0"/>
  </r>
  <r>
    <n v="14"/>
    <x v="0"/>
    <m/>
    <x v="0"/>
    <m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0"/>
    <x v="0"/>
  </r>
  <r>
    <n v="15"/>
    <x v="0"/>
    <m/>
    <x v="0"/>
    <m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0"/>
    <x v="0"/>
  </r>
  <r>
    <n v="16"/>
    <x v="0"/>
    <m/>
    <x v="0"/>
    <m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0"/>
    <x v="0"/>
  </r>
  <r>
    <n v="17"/>
    <x v="0"/>
    <m/>
    <x v="0"/>
    <m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0"/>
    <x v="0"/>
  </r>
  <r>
    <n v="18"/>
    <x v="0"/>
    <m/>
    <x v="0"/>
    <m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0"/>
    <x v="0"/>
  </r>
  <r>
    <n v="19"/>
    <x v="0"/>
    <m/>
    <x v="0"/>
    <m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0"/>
    <x v="0"/>
  </r>
  <r>
    <n v="20"/>
    <x v="0"/>
    <m/>
    <x v="0"/>
    <m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0"/>
    <x v="0"/>
  </r>
  <r>
    <n v="21"/>
    <x v="0"/>
    <m/>
    <x v="0"/>
    <m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0"/>
    <x v="0"/>
  </r>
  <r>
    <n v="22"/>
    <x v="0"/>
    <m/>
    <x v="0"/>
    <m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0"/>
    <x v="0"/>
  </r>
  <r>
    <n v="23"/>
    <x v="0"/>
    <m/>
    <x v="0"/>
    <m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0"/>
    <x v="0"/>
  </r>
  <r>
    <n v="24"/>
    <x v="0"/>
    <m/>
    <x v="0"/>
    <m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0"/>
    <x v="0"/>
  </r>
  <r>
    <n v="25"/>
    <x v="0"/>
    <m/>
    <x v="0"/>
    <m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PivotTable2" cacheId="0" autoFormatId="4101" applyNumberFormats="1" applyBorderFormats="1" applyFontFormats="1" applyPatternFormats="1" applyAlignmentFormats="1" applyWidthHeightFormats="1" dataCaption="Data" updatedVersion="7" minRefreshableVersion="3" asteriskTotals="1" showMemberPropertyTips="0" useAutoFormatting="1" itemPrintTitles="1" createdVersion="3" indent="0" compact="0" compactData="0" gridDropZones="1">
  <location ref="B4:L11" firstHeaderRow="1" firstDataRow="1" firstDataCol="5"/>
  <pivotFields count="41">
    <pivotField compact="0" showAll="0" includeNewItemsInFilter="1"/>
    <pivotField axis="axisRow" compact="0" showAll="0" insertBlankRow="1" includeNewItemsInFilter="1" defaultSubtotal="0">
      <items count="64">
        <item sd="0" m="1" x="25"/>
        <item m="1" x="30"/>
        <item m="1" x="42"/>
        <item m="1" x="56"/>
        <item m="1" x="17"/>
        <item m="1" x="14"/>
        <item m="1" x="43"/>
        <item m="1" x="12"/>
        <item m="1" x="41"/>
        <item m="1" x="11"/>
        <item x="0"/>
        <item m="1" x="45"/>
        <item m="1" x="38"/>
        <item m="1" x="22"/>
        <item m="1" x="2"/>
        <item m="1" x="44"/>
        <item m="1" x="27"/>
        <item m="1" x="10"/>
        <item m="1" x="54"/>
        <item m="1" x="34"/>
        <item m="1" x="18"/>
        <item m="1" x="26"/>
        <item m="1" x="9"/>
        <item m="1" x="53"/>
        <item m="1" x="33"/>
        <item m="1" x="16"/>
        <item m="1" x="58"/>
        <item m="1" x="8"/>
        <item m="1" x="4"/>
        <item m="1" x="13"/>
        <item m="1" x="35"/>
        <item m="1" x="6"/>
        <item m="1" x="61"/>
        <item m="1" x="48"/>
        <item m="1" x="55"/>
        <item m="1" x="24"/>
        <item m="1" x="50"/>
        <item m="1" x="36"/>
        <item m="1" x="7"/>
        <item m="1" x="51"/>
        <item m="1" x="29"/>
        <item m="1" x="49"/>
        <item m="1" x="5"/>
        <item m="1" x="3"/>
        <item m="1" x="19"/>
        <item m="1" x="46"/>
        <item m="1" x="39"/>
        <item m="1" x="40"/>
        <item m="1" x="23"/>
        <item m="1" x="37"/>
        <item m="1" x="47"/>
        <item m="1" x="62"/>
        <item m="1" x="15"/>
        <item m="1" x="52"/>
        <item m="1" x="20"/>
        <item m="1" x="60"/>
        <item m="1" x="1"/>
        <item m="1" x="28"/>
        <item m="1" x="59"/>
        <item m="1" x="32"/>
        <item m="1" x="57"/>
        <item m="1" x="63"/>
        <item m="1" x="21"/>
        <item m="1" x="31"/>
      </items>
    </pivotField>
    <pivotField compact="0" showAll="0" includeNewItemsInFilter="1"/>
    <pivotField axis="axisRow" compact="0" showAll="0" insertBlankRow="1" includeNewItemsInFilter="1" defaultSubtotal="0">
      <items count="61">
        <item m="1" x="23"/>
        <item m="1" x="31"/>
        <item m="1" x="6"/>
        <item m="1" x="53"/>
        <item m="1" x="29"/>
        <item m="1" x="58"/>
        <item m="1" x="36"/>
        <item m="1" x="16"/>
        <item m="1" x="1"/>
        <item m="1" x="59"/>
        <item x="0"/>
        <item m="1" x="33"/>
        <item m="1" x="35"/>
        <item m="1" x="37"/>
        <item m="1" x="38"/>
        <item m="1" x="39"/>
        <item m="1" x="41"/>
        <item m="1" x="44"/>
        <item m="1" x="46"/>
        <item m="1" x="48"/>
        <item m="1" x="13"/>
        <item m="1" x="14"/>
        <item m="1" x="52"/>
        <item m="1" x="18"/>
        <item m="1" x="20"/>
        <item m="1" x="27"/>
        <item m="1" x="49"/>
        <item m="1" x="30"/>
        <item m="1" x="40"/>
        <item m="1" x="3"/>
        <item m="1" x="54"/>
        <item m="1" x="51"/>
        <item m="1" x="11"/>
        <item m="1" x="57"/>
        <item m="1" x="2"/>
        <item m="1" x="9"/>
        <item m="1" x="60"/>
        <item m="1" x="25"/>
        <item m="1" x="4"/>
        <item m="1" x="42"/>
        <item m="1" x="7"/>
        <item m="1" x="56"/>
        <item m="1" x="22"/>
        <item m="1" x="15"/>
        <item m="1" x="19"/>
        <item m="1" x="55"/>
        <item m="1" x="24"/>
        <item m="1" x="21"/>
        <item m="1" x="17"/>
        <item m="1" x="5"/>
        <item m="1" x="45"/>
        <item m="1" x="43"/>
        <item m="1" x="47"/>
        <item m="1" x="26"/>
        <item m="1" x="34"/>
        <item m="1" x="12"/>
        <item m="1" x="32"/>
        <item m="1" x="10"/>
        <item m="1" x="50"/>
        <item m="1" x="28"/>
        <item m="1" x="8"/>
      </items>
    </pivotField>
    <pivotField compact="0" showAll="0" includeNewItemsInFilter="1"/>
    <pivotField axis="axisRow" compact="0" showAll="0" insertBlankRow="1" includeNewItemsInFilter="1" defaultSubtotal="0">
      <items count="10">
        <item m="1" x="4"/>
        <item m="1" x="7"/>
        <item m="1" x="9"/>
        <item m="1" x="8"/>
        <item x="0"/>
        <item m="1" x="2"/>
        <item m="1" x="6"/>
        <item m="1" x="1"/>
        <item m="1" x="3"/>
        <item m="1" x="5"/>
      </items>
    </pivotField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defaultSubtotal="0"/>
    <pivotField compact="0" showAll="0" defaultSubtotal="0"/>
    <pivotField compact="0" showAll="0" defaultSubtotal="0"/>
    <pivotField axis="axisRow" compact="0" showAll="0" insertBlankRow="1" includeNewItemsInFilter="1" sortType="descending" defaultSubtotal="0">
      <items count="58">
        <item x="0"/>
        <item m="1" x="37"/>
        <item m="1" x="48"/>
        <item m="1" x="46"/>
        <item m="1" x="4"/>
        <item m="1" x="15"/>
        <item m="1" x="18"/>
        <item m="1" x="56"/>
        <item m="1" x="5"/>
        <item m="1" x="8"/>
        <item m="1" x="54"/>
        <item m="1" x="55"/>
        <item m="1" x="11"/>
        <item m="1" x="14"/>
        <item m="1" x="20"/>
        <item m="1" x="26"/>
        <item m="1" x="33"/>
        <item m="1" x="35"/>
        <item m="1" x="45"/>
        <item m="1" x="47"/>
        <item m="1" x="9"/>
        <item m="1" x="22"/>
        <item m="1" x="30"/>
        <item m="1" x="42"/>
        <item m="1" x="43"/>
        <item m="1" x="44"/>
        <item m="1" x="6"/>
        <item m="1" x="27"/>
        <item m="1" x="28"/>
        <item m="1" x="34"/>
        <item m="1" x="12"/>
        <item m="1" x="29"/>
        <item m="1" x="41"/>
        <item m="1" x="49"/>
        <item m="1" x="36"/>
        <item m="1" x="51"/>
        <item m="1" x="57"/>
        <item m="1" x="2"/>
        <item m="1" x="32"/>
        <item m="1" x="52"/>
        <item m="1" x="53"/>
        <item m="1" x="3"/>
        <item m="1" x="17"/>
        <item m="1" x="50"/>
        <item m="1" x="19"/>
        <item m="1" x="23"/>
        <item m="1" x="10"/>
        <item m="1" x="24"/>
        <item m="1" x="7"/>
        <item m="1" x="16"/>
        <item m="1" x="21"/>
        <item m="1" x="38"/>
        <item m="1" x="39"/>
        <item m="1" x="13"/>
        <item m="1" x="40"/>
        <item m="1" x="25"/>
        <item m="1" x="31"/>
        <item m="1" x="1"/>
      </items>
    </pivotField>
    <pivotField axis="axisRow" compact="0" showAll="0" includeNewItemsInFilter="1">
      <items count="10">
        <item m="1" x="7"/>
        <item m="1" x="2"/>
        <item m="1" x="4"/>
        <item m="1" x="8"/>
        <item m="1" x="1"/>
        <item x="0"/>
        <item m="1" x="6"/>
        <item m="1" x="5"/>
        <item m="1" x="3"/>
        <item t="default"/>
      </items>
    </pivotField>
  </pivotFields>
  <rowFields count="5">
    <field x="5"/>
    <field x="39"/>
    <field x="1"/>
    <field x="3"/>
    <field x="40"/>
  </rowFields>
  <rowItems count="7">
    <i>
      <x v="4"/>
    </i>
    <i r="1">
      <x/>
    </i>
    <i r="2">
      <x v="10"/>
    </i>
    <i r="3">
      <x v="10"/>
    </i>
    <i r="4">
      <x v="5"/>
    </i>
    <i t="blank" r="3">
      <x v="10"/>
    </i>
    <i t="grand">
      <x/>
    </i>
  </rowItems>
  <colItems count="1">
    <i/>
  </colItem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66FF33"/>
  </sheetPr>
  <dimension ref="A1:J41"/>
  <sheetViews>
    <sheetView zoomScale="90" zoomScaleNormal="90" workbookViewId="0">
      <selection activeCell="D14" sqref="D14"/>
    </sheetView>
  </sheetViews>
  <sheetFormatPr baseColWidth="10" defaultColWidth="9.140625" defaultRowHeight="12.75" x14ac:dyDescent="0.2"/>
  <cols>
    <col min="1" max="1" width="11.42578125" style="157" customWidth="1"/>
    <col min="2" max="2" width="50.85546875" style="157" bestFit="1" customWidth="1"/>
    <col min="3" max="3" width="24.42578125" style="157" customWidth="1"/>
    <col min="4" max="4" width="11.42578125" style="157" customWidth="1"/>
    <col min="5" max="5" width="4.7109375" style="157" customWidth="1"/>
    <col min="6" max="6" width="11.42578125" style="156" customWidth="1"/>
    <col min="7" max="7" width="11.42578125" style="157" customWidth="1"/>
    <col min="8" max="8" width="52.5703125" style="157" bestFit="1" customWidth="1"/>
    <col min="9" max="9" width="17.5703125" style="157" customWidth="1"/>
    <col min="10" max="10" width="9.140625" style="157" customWidth="1"/>
    <col min="11" max="256" width="11.42578125" style="157" customWidth="1"/>
    <col min="257" max="16384" width="9.140625" style="157"/>
  </cols>
  <sheetData>
    <row r="1" spans="1:10" ht="23.25" x14ac:dyDescent="0.35">
      <c r="A1" s="268" t="s">
        <v>79</v>
      </c>
      <c r="B1" s="268"/>
      <c r="C1" s="268"/>
      <c r="D1" s="268"/>
      <c r="E1" s="268"/>
      <c r="G1" s="269" t="s">
        <v>80</v>
      </c>
      <c r="H1" s="269"/>
      <c r="I1" s="269"/>
      <c r="J1" s="269"/>
    </row>
    <row r="2" spans="1:10" ht="15.75" thickBot="1" x14ac:dyDescent="0.3">
      <c r="B2" s="158" t="s">
        <v>68</v>
      </c>
      <c r="C2" s="159"/>
      <c r="H2" s="159" t="s">
        <v>68</v>
      </c>
      <c r="I2" s="159"/>
    </row>
    <row r="3" spans="1:10" ht="13.5" thickTop="1" x14ac:dyDescent="0.2">
      <c r="A3" s="160"/>
      <c r="B3" s="161" t="s">
        <v>12</v>
      </c>
      <c r="C3" s="193" t="s">
        <v>14</v>
      </c>
      <c r="H3" s="212" t="s">
        <v>12</v>
      </c>
      <c r="I3" s="213" t="s">
        <v>14</v>
      </c>
    </row>
    <row r="4" spans="1:10" ht="19.5" customHeight="1" x14ac:dyDescent="0.2">
      <c r="B4" s="162" t="s">
        <v>97</v>
      </c>
      <c r="C4" s="194">
        <f>IF(B4=H4,I4) + IF(B4=H5,I5)+ IF(B4=H6,I6) + IF(B4=H7,I7) + IF(B4=H8,I8) + IF(B4=H9,I9)+ IF(B4=H10,I10) + IF(B4=H11,I11) + IF(B4=H12,I12)</f>
        <v>3</v>
      </c>
      <c r="H4" s="208" t="s">
        <v>97</v>
      </c>
      <c r="I4" s="209">
        <v>3</v>
      </c>
    </row>
    <row r="5" spans="1:10" ht="19.5" customHeight="1" x14ac:dyDescent="0.2">
      <c r="B5" s="190" t="s">
        <v>70</v>
      </c>
      <c r="C5" s="195">
        <f>IF(B5=H4,I4) + IF(B5=H5,I5)+ IF(B5=H6,I6) + IF(B5=H7,I7) + IF(B5=H8,I8) + IF(B5=H9,I9)+ IF(B5=H10,I10) + IF(B5=H11,I11) + IF(B5=H12,I12)</f>
        <v>4</v>
      </c>
      <c r="H5" s="210" t="s">
        <v>70</v>
      </c>
      <c r="I5" s="211">
        <v>4</v>
      </c>
    </row>
    <row r="6" spans="1:10" ht="19.5" customHeight="1" x14ac:dyDescent="0.2">
      <c r="B6" s="162" t="s">
        <v>98</v>
      </c>
      <c r="C6" s="194">
        <f>IF(B6=H4,I4) + IF(B6=H5,I5)+ IF(B6=H6,I6) + IF(B6=H7,I7) + IF(B6=H8,I8) + IF(B6=H9,I9)+ IF(B6=H10,I10) + IF(B6=H11,I11) + IF(B6=H12,I12)</f>
        <v>3</v>
      </c>
      <c r="H6" s="208" t="s">
        <v>98</v>
      </c>
      <c r="I6" s="209">
        <v>3</v>
      </c>
    </row>
    <row r="7" spans="1:10" ht="19.5" customHeight="1" x14ac:dyDescent="0.2">
      <c r="B7" s="190" t="s">
        <v>11</v>
      </c>
      <c r="C7" s="195">
        <f>IF(B7=H4,I4) + IF(B7=H5,I5)+ IF(B7=H6,I6) + IF(B7=H7,I7) + IF(B7=H8,I8) + IF(B7=H9,I9)+ IF(B7=H10,I10) + IF(B7=H11,I11) + IF(B7=H12,I12) + IF(B7=H13,I13) + IF(B7=H14,I14)</f>
        <v>3</v>
      </c>
      <c r="H7" s="210" t="s">
        <v>11</v>
      </c>
      <c r="I7" s="211">
        <v>3</v>
      </c>
    </row>
    <row r="8" spans="1:10" ht="19.5" customHeight="1" x14ac:dyDescent="0.2">
      <c r="B8" s="162" t="s">
        <v>81</v>
      </c>
      <c r="C8" s="194">
        <f>IF(B8=H4,I4) + IF(B8=H5,I5)+ IF(B8=H6,I6) + IF(B8=H7,I7) + IF(B8=H8,I8) + IF(B8=H9,I9)+ IF(B8=H10,I10) + IF(B8=H11,I11) + IF(B8=H12,I12)</f>
        <v>4</v>
      </c>
      <c r="H8" s="208" t="s">
        <v>81</v>
      </c>
      <c r="I8" s="209">
        <v>4</v>
      </c>
    </row>
    <row r="9" spans="1:10" ht="19.5" customHeight="1" x14ac:dyDescent="0.2">
      <c r="B9" s="190" t="s">
        <v>71</v>
      </c>
      <c r="C9" s="195">
        <f>IF(B9=H4,I4) + IF(B9=H5,I5)+ IF(B9=H6,I6) + IF(B9=H7,I7) + IF(B9=H8,I8) + IF(B9=H9,I9)+ IF(B9=H10,I10) + IF(B9=H11,I11) + IF(B9=H12,I12)</f>
        <v>4</v>
      </c>
      <c r="H9" s="210" t="s">
        <v>71</v>
      </c>
      <c r="I9" s="211">
        <v>4</v>
      </c>
    </row>
    <row r="10" spans="1:10" ht="19.5" customHeight="1" x14ac:dyDescent="0.2">
      <c r="B10" s="162" t="s">
        <v>99</v>
      </c>
      <c r="C10" s="194">
        <f>IF(B10=H4,I4) + IF(B10=H5,I5)+ IF(B10=H6,I6) + IF(B10=H7,I7) + IF(B10=H8,I8) + IF(B10=H9,I9)+ IF(B10=H10,I10) + IF(B10=H11,I11) + IF(B10=H12,I12)</f>
        <v>3</v>
      </c>
      <c r="H10" s="208" t="s">
        <v>99</v>
      </c>
      <c r="I10" s="209">
        <v>3</v>
      </c>
    </row>
    <row r="11" spans="1:10" ht="19.5" customHeight="1" x14ac:dyDescent="0.2">
      <c r="B11" s="190" t="s">
        <v>100</v>
      </c>
      <c r="C11" s="195">
        <f>IF(B11=H4,I4) + IF(B11=H5,I5)+ IF(B11=H6,I6) + IF(B11=H7,I7) + IF(B11=H8,I8) + IF(B11=H9,I9)+ IF(B11=H10,I10) + IF(B11=H11,I11) + IF(B11=H12,I12)</f>
        <v>3</v>
      </c>
      <c r="H11" s="210" t="s">
        <v>100</v>
      </c>
      <c r="I11" s="211">
        <v>3</v>
      </c>
    </row>
    <row r="12" spans="1:10" ht="19.5" customHeight="1" x14ac:dyDescent="0.2">
      <c r="B12" s="324" t="s">
        <v>112</v>
      </c>
      <c r="C12" s="325">
        <f>IF(B12=H4,I4) + IF(B12=H5,I5)+ IF(B12=H6,I6) + IF(B12=H7,I7) + IF(B12=H8,I8) + IF(B12=H9,I9)+ IF(B12=H10,I10) + IF(B12=H11,I11) + IF(B12=H12,I12) + IF(B12=H13,I13) + IF(B12=H14,I14)</f>
        <v>3</v>
      </c>
      <c r="H12" s="208" t="s">
        <v>112</v>
      </c>
      <c r="I12" s="209">
        <v>3</v>
      </c>
    </row>
    <row r="13" spans="1:10" ht="19.5" customHeight="1" thickBot="1" x14ac:dyDescent="0.25">
      <c r="B13" s="328" t="s">
        <v>72</v>
      </c>
      <c r="C13" s="329">
        <f>IF(B13=H5,I5) + IF(B13=H6,I6)+ IF(B13=H7,I7) + IF(B13=H8,I8) + IF(B13=H9,I9) + IF(B13=H10,I10)+ IF(B13=H11,I11) + IF(B13=H12,I12) + IF(B13=H13,I13) + IF(B13=H14,I14) + IF(B13=H15,I15)</f>
        <v>2</v>
      </c>
      <c r="H13" s="210" t="s">
        <v>72</v>
      </c>
      <c r="I13" s="211">
        <v>2</v>
      </c>
    </row>
    <row r="14" spans="1:10" ht="19.5" customHeight="1" thickTop="1" x14ac:dyDescent="0.2">
      <c r="B14" s="234"/>
      <c r="C14" s="192"/>
      <c r="H14" s="235"/>
      <c r="I14" s="192"/>
    </row>
    <row r="16" spans="1:10" ht="13.5" thickBot="1" x14ac:dyDescent="0.25">
      <c r="B16" s="159" t="s">
        <v>69</v>
      </c>
      <c r="C16" s="159"/>
      <c r="H16" s="159" t="s">
        <v>69</v>
      </c>
      <c r="I16" s="159"/>
    </row>
    <row r="17" spans="2:9" ht="13.5" thickTop="1" x14ac:dyDescent="0.2">
      <c r="B17" s="161" t="s">
        <v>12</v>
      </c>
      <c r="C17" s="193" t="s">
        <v>14</v>
      </c>
      <c r="H17" s="198" t="s">
        <v>12</v>
      </c>
      <c r="I17" s="199" t="s">
        <v>14</v>
      </c>
    </row>
    <row r="18" spans="2:9" ht="19.5" customHeight="1" x14ac:dyDescent="0.2">
      <c r="B18" s="162" t="s">
        <v>101</v>
      </c>
      <c r="C18" s="194">
        <f>IF(B18=H18,I18) + IF(B18=H19,I19)+ IF(B18=H20,I20) + IF(B18=H21,I21) + IF(B18=H22,I22) + IF(B18=H23,I23)+ IF(B18=H24,I24) + IF(B18=H25,I25) + IF(B18=H26,I26) + IF(B18=H27,I27)</f>
        <v>3</v>
      </c>
      <c r="H18" s="203" t="s">
        <v>101</v>
      </c>
      <c r="I18" s="200">
        <v>3</v>
      </c>
    </row>
    <row r="19" spans="2:9" ht="19.5" customHeight="1" x14ac:dyDescent="0.2">
      <c r="B19" s="190" t="s">
        <v>70</v>
      </c>
      <c r="C19" s="195">
        <f>IF(B19=H18,I18) + IF(B19=H19,I19)+ IF(B19=H20,I20) + IF(B19=H21,I21) + IF(B19=H22,I22) + IF(B19=H23,I23)+ IF(B19=H24,I24) + IF(B19=H25,I25) + IF(B19=H26,I26) + IF(B19=H27,I27)</f>
        <v>4</v>
      </c>
      <c r="H19" s="204" t="s">
        <v>70</v>
      </c>
      <c r="I19" s="201">
        <v>4</v>
      </c>
    </row>
    <row r="20" spans="2:9" ht="19.5" customHeight="1" x14ac:dyDescent="0.2">
      <c r="B20" s="162" t="s">
        <v>82</v>
      </c>
      <c r="C20" s="194">
        <f>IF(B20=H18,I18) + IF(B20=H19,I19)+ IF(B20=H20,I20) + IF(B20=H21,I21) + IF(B20=H22,I22) + IF(B20=H23,I23)+ IF(B20=H24,I24) + IF(B20=H25,I25) + IF(B20=H26,I26) + IF(B20=H27,I27)</f>
        <v>3</v>
      </c>
      <c r="H20" s="203" t="s">
        <v>82</v>
      </c>
      <c r="I20" s="200">
        <v>3</v>
      </c>
    </row>
    <row r="21" spans="2:9" ht="19.5" customHeight="1" x14ac:dyDescent="0.2">
      <c r="B21" s="190" t="s">
        <v>73</v>
      </c>
      <c r="C21" s="195">
        <f>IF(B21=H18,I18) + IF(B21=H19,I19)+ IF(B21=H20,I20) + IF(B21=H21,I21) + IF(B21=H22,I22) + IF(B21=H23,I23)+ IF(B21=H24,I24) + IF(B21=H25,I25) + IF(B21=H26,I26) + IF(B21=H27,I27)</f>
        <v>3</v>
      </c>
      <c r="H21" s="204" t="s">
        <v>73</v>
      </c>
      <c r="I21" s="201">
        <v>3</v>
      </c>
    </row>
    <row r="22" spans="2:9" ht="19.5" customHeight="1" x14ac:dyDescent="0.2">
      <c r="B22" s="162" t="s">
        <v>83</v>
      </c>
      <c r="C22" s="194">
        <f>IF(B22=H18,I18) + IF(B22=H19,I19)+ IF(B22=H20,I20) + IF(B22=H21,I21) + IF(B22=H22,I22) + IF(B22=H23,I23)+ IF(B22=H24,I24) + IF(B22=H25,I25) + IF(B22=H26,I26) + IF(B22=H27,I27)</f>
        <v>4</v>
      </c>
      <c r="H22" s="203" t="s">
        <v>83</v>
      </c>
      <c r="I22" s="200">
        <v>4</v>
      </c>
    </row>
    <row r="23" spans="2:9" ht="19.5" customHeight="1" x14ac:dyDescent="0.2">
      <c r="B23" s="190" t="s">
        <v>74</v>
      </c>
      <c r="C23" s="195">
        <f>IF(B23=H18,I18) + IF(B23=H19,I19)+ IF(B23=H20,I20) + IF(B23=H21,I21) + IF(B23=H22,I22) + IF(B23=H23,I23)+ IF(B23=H24,I24) + IF(B23=H25,I25) + IF(B23=H26,I26) + IF(B23=H27,I27)</f>
        <v>3</v>
      </c>
      <c r="H23" s="204" t="s">
        <v>74</v>
      </c>
      <c r="I23" s="201">
        <v>3</v>
      </c>
    </row>
    <row r="24" spans="2:9" ht="19.5" customHeight="1" x14ac:dyDescent="0.2">
      <c r="B24" s="162" t="s">
        <v>75</v>
      </c>
      <c r="C24" s="194">
        <f>IF(B24=H18,I18) + IF(B24=H19,I19)+ IF(B24=H20,I20) + IF(B24=H21,I21) + IF(B24=H22,I22) + IF(B24=H23,I23)+ IF(B24=H24,I24) + IF(B24=H25,I25) + IF(B24=H26,I26) + IF(B24=H27,I27)</f>
        <v>3</v>
      </c>
      <c r="H24" s="203" t="s">
        <v>75</v>
      </c>
      <c r="I24" s="200">
        <v>3</v>
      </c>
    </row>
    <row r="25" spans="2:9" ht="19.5" customHeight="1" x14ac:dyDescent="0.2">
      <c r="B25" s="190" t="s">
        <v>71</v>
      </c>
      <c r="C25" s="195">
        <f>IF(B25=H18,I18) + IF(B25=H19,I19)+ IF(B25=H20,I20) + IF(B25=H21,I21) + IF(B25=H22,I22) + IF(B25=H23,I23)+ IF(B25=H24,I24) + IF(B25=H25,I25) + IF(B25=H26,I26) + IF(B25=H27,I27)</f>
        <v>4</v>
      </c>
      <c r="H25" s="204" t="s">
        <v>71</v>
      </c>
      <c r="I25" s="201">
        <v>4</v>
      </c>
    </row>
    <row r="26" spans="2:9" ht="19.5" customHeight="1" x14ac:dyDescent="0.2">
      <c r="B26" s="162" t="s">
        <v>100</v>
      </c>
      <c r="C26" s="194">
        <f>IF(B26=H18,I18) + IF(B26=H19,I19)+ IF(B26=H20,I20) + IF(B26=H21,I21) + IF(B26=H22,I22) + IF(B26=H23,I23)+ IF(B26=H24,I24) + IF(B26=H25,I25) + IF(B26=H26,I26) + IF(B26=H27,I27)</f>
        <v>3</v>
      </c>
      <c r="H26" s="203" t="s">
        <v>100</v>
      </c>
      <c r="I26" s="200">
        <v>3</v>
      </c>
    </row>
    <row r="27" spans="2:9" ht="19.5" customHeight="1" thickBot="1" x14ac:dyDescent="0.25">
      <c r="B27" s="197" t="s">
        <v>72</v>
      </c>
      <c r="C27" s="196">
        <f>IF(B27=H18,I18) + IF(B27=H19,I19)+ IF(B27=H20,I20) + IF(B27=H21,I21) + IF(B27=H22,I22) + IF(B27=H23,I23)+ IF(B27=H24,I24) + IF(B27=H25,I25) + IF(B27=H26,I26) + IF(B27=H27,I27)</f>
        <v>2</v>
      </c>
      <c r="H27" s="205" t="s">
        <v>72</v>
      </c>
      <c r="I27" s="202">
        <v>2</v>
      </c>
    </row>
    <row r="28" spans="2:9" ht="13.5" thickTop="1" x14ac:dyDescent="0.2">
      <c r="B28" s="191"/>
      <c r="C28" s="192"/>
    </row>
    <row r="29" spans="2:9" ht="13.5" thickBot="1" x14ac:dyDescent="0.25">
      <c r="B29" s="159" t="s">
        <v>76</v>
      </c>
      <c r="H29" s="159" t="s">
        <v>76</v>
      </c>
    </row>
    <row r="30" spans="2:9" ht="13.5" thickTop="1" x14ac:dyDescent="0.2">
      <c r="B30" s="161" t="s">
        <v>12</v>
      </c>
      <c r="C30" s="193" t="s">
        <v>14</v>
      </c>
      <c r="H30" s="198" t="s">
        <v>12</v>
      </c>
      <c r="I30" s="199" t="s">
        <v>14</v>
      </c>
    </row>
    <row r="31" spans="2:9" ht="19.5" customHeight="1" x14ac:dyDescent="0.2">
      <c r="B31" s="162" t="s">
        <v>102</v>
      </c>
      <c r="C31" s="194">
        <f>IF(B31=H31,I31) + IF(B31=H32,I32)+ IF(B31=H33,I33) + IF(B31=H34,I34) + IF(B31=H35,I35) + IF(B31=H36,I36)+ IF(B31=H37,I37) + IF(B31=H38,I38) + IF(B31=H39,I39) + IF(B31=H40,I40)</f>
        <v>2</v>
      </c>
      <c r="H31" s="203" t="s">
        <v>102</v>
      </c>
      <c r="I31" s="200">
        <v>2</v>
      </c>
    </row>
    <row r="32" spans="2:9" ht="19.5" customHeight="1" x14ac:dyDescent="0.2">
      <c r="B32" s="190" t="s">
        <v>84</v>
      </c>
      <c r="C32" s="195">
        <f>IF(B32=H31,I31) + IF(B32=H32,I32)+ IF(B32=H33,I33) + IF(B32=H34,I34) + IF(B32=H35,I35) + IF(B32=H36,I36)+ IF(B32=H37,I37) + IF(B32=H38,I38) + IF(B32=H39,I39) + IF(B32=H40,I40)</f>
        <v>2</v>
      </c>
      <c r="H32" s="204" t="s">
        <v>84</v>
      </c>
      <c r="I32" s="201">
        <v>2</v>
      </c>
    </row>
    <row r="33" spans="2:9" ht="19.5" customHeight="1" x14ac:dyDescent="0.2">
      <c r="B33" s="162" t="s">
        <v>70</v>
      </c>
      <c r="C33" s="194">
        <f>IF(B33=H31,I31) + IF(B33=H32,I32)+ IF(B33=H33,I33) + IF(B33=H34,I34) + IF(B33=H35,I35) + IF(B33=H36,I36)+ IF(B33=H37,I37) + IF(B33=H38,I38) + IF(B33=H39,I39) + IF(B33=H40,I40)</f>
        <v>4</v>
      </c>
      <c r="H33" s="203" t="s">
        <v>70</v>
      </c>
      <c r="I33" s="200">
        <v>4</v>
      </c>
    </row>
    <row r="34" spans="2:9" ht="19.5" customHeight="1" x14ac:dyDescent="0.2">
      <c r="B34" s="190" t="s">
        <v>77</v>
      </c>
      <c r="C34" s="195">
        <f>IF(B34=H31,I31) + IF(B34=H32,I32)+ IF(B34=H33,I33) + IF(B34=H34,I34) + IF(B34=H35,I35) + IF(B34=H36,I36)+ IF(B34=H37,I37) + IF(B34=H38,I38) + IF(B34=H39,I39) + IF(B34=H40,I40)</f>
        <v>3</v>
      </c>
      <c r="H34" s="204" t="s">
        <v>77</v>
      </c>
      <c r="I34" s="201">
        <v>3</v>
      </c>
    </row>
    <row r="35" spans="2:9" ht="19.5" customHeight="1" x14ac:dyDescent="0.2">
      <c r="B35" s="162" t="s">
        <v>103</v>
      </c>
      <c r="C35" s="194">
        <f>IF(B35=H31,I31) + IF(B35=H32,I32)+ IF(B35=H33,I33) + IF(B35=H34,I34) + IF(B35=H35,I35) + IF(B35=H36,I36)+ IF(B35=H37,I37) + IF(B35=H38,I38) + IF(B35=H39,I39) + IF(B35=H40,I40)</f>
        <v>3</v>
      </c>
      <c r="H35" s="203" t="s">
        <v>103</v>
      </c>
      <c r="I35" s="200">
        <v>3</v>
      </c>
    </row>
    <row r="36" spans="2:9" ht="19.5" customHeight="1" x14ac:dyDescent="0.2">
      <c r="B36" s="190" t="s">
        <v>85</v>
      </c>
      <c r="C36" s="195">
        <f>IF(B36=H31,I31) + IF(B36=H32,I32)+ IF(B36=H33,I33) + IF(B36=H34,I34) + IF(B36=H35,I35) + IF(B36=H36,I36)+ IF(B36=H37,I37) + IF(B36=H38,I38) + IF(B36=H39,I39) + IF(B36=H40,I40)</f>
        <v>4</v>
      </c>
      <c r="H36" s="204" t="s">
        <v>85</v>
      </c>
      <c r="I36" s="201">
        <v>4</v>
      </c>
    </row>
    <row r="37" spans="2:9" ht="19.5" customHeight="1" x14ac:dyDescent="0.2">
      <c r="B37" s="162" t="s">
        <v>74</v>
      </c>
      <c r="C37" s="194">
        <f>IF(B37=H31,I31) + IF(B37=H32,I32)+ IF(B37=H33,I33) + IF(B37=H34,I34) + IF(B37=H35,I35) + IF(B37=H36,I36)+ IF(B37=H37,I37) + IF(B37=H38,I38) + IF(B37=H39,I39) + IF(B37=H40,I40)</f>
        <v>3</v>
      </c>
      <c r="H37" s="203" t="s">
        <v>74</v>
      </c>
      <c r="I37" s="200">
        <v>3</v>
      </c>
    </row>
    <row r="38" spans="2:9" ht="19.5" customHeight="1" x14ac:dyDescent="0.2">
      <c r="B38" s="190" t="s">
        <v>104</v>
      </c>
      <c r="C38" s="195">
        <f>IF(B38=H31,I31) + IF(B38=H32,I32)+ IF(B38=H33,I33) + IF(B38=H34,I34) + IF(B38=H35,I35) + IF(B38=H36,I36)+ IF(B38=H37,I37) + IF(B38=H38,I38) + IF(B38=H39,I39) + IF(B38=H40,I40)</f>
        <v>4</v>
      </c>
      <c r="H38" s="204" t="s">
        <v>104</v>
      </c>
      <c r="I38" s="201">
        <v>4</v>
      </c>
    </row>
    <row r="39" spans="2:9" ht="19.5" customHeight="1" x14ac:dyDescent="0.2">
      <c r="B39" s="162" t="s">
        <v>75</v>
      </c>
      <c r="C39" s="194">
        <f>IF(B39=H31,I31) + IF(B39=H32,I32)+ IF(B39=H33,I33) + IF(B39=H34,I34) + IF(B39=H35,I35) + IF(B39=H36,I36)+ IF(B39=H37,I37) + IF(B39=H38,I38) + IF(B39=H39,I39) + IF(B39=H40,I40)</f>
        <v>3</v>
      </c>
      <c r="H39" s="203" t="s">
        <v>75</v>
      </c>
      <c r="I39" s="200">
        <v>3</v>
      </c>
    </row>
    <row r="40" spans="2:9" ht="19.5" customHeight="1" thickBot="1" x14ac:dyDescent="0.25">
      <c r="B40" s="197" t="s">
        <v>71</v>
      </c>
      <c r="C40" s="196">
        <f>IF(B40=H31,I31) + IF(B40=H32,I32)+ IF(B40=H33,I33) + IF(B40=H34,I34) + IF(B40=H35,I35) + IF(B40=H36,I36)+ IF(B40=H37,I37) + IF(B40=H38,I38) + IF(B40=H39,I39) + IF(B40=H40,I40)</f>
        <v>4</v>
      </c>
      <c r="H40" s="205" t="s">
        <v>71</v>
      </c>
      <c r="I40" s="202">
        <v>4</v>
      </c>
    </row>
    <row r="41" spans="2:9" ht="13.5" thickTop="1" x14ac:dyDescent="0.2"/>
  </sheetData>
  <dataConsolidate/>
  <mergeCells count="2">
    <mergeCell ref="A1:E1"/>
    <mergeCell ref="G1:J1"/>
  </mergeCells>
  <dataValidations count="3">
    <dataValidation type="list" allowBlank="1" showInputMessage="1" showErrorMessage="1" sqref="B31:B40" xr:uid="{00000000-0002-0000-0000-000000000000}">
      <formula1>$H$31:$H$40</formula1>
    </dataValidation>
    <dataValidation type="list" allowBlank="1" showInputMessage="1" showErrorMessage="1" sqref="B18:B27" xr:uid="{00000000-0002-0000-0000-000001000000}">
      <formula1>$H$18:$H$27</formula1>
    </dataValidation>
    <dataValidation type="list" allowBlank="1" showInputMessage="1" showErrorMessage="1" sqref="B4:B14" xr:uid="{00000000-0002-0000-0000-000002000000}">
      <formula1>$H$4:$H$14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52"/>
    <pageSetUpPr fitToPage="1"/>
  </sheetPr>
  <dimension ref="A1:L46"/>
  <sheetViews>
    <sheetView showGridLines="0" topLeftCell="A13" zoomScale="80" zoomScaleNormal="80" zoomScalePageLayoutView="60" workbookViewId="0">
      <selection activeCell="A30" sqref="A30:C30"/>
    </sheetView>
  </sheetViews>
  <sheetFormatPr baseColWidth="10" defaultColWidth="11.42578125" defaultRowHeight="12.75" x14ac:dyDescent="0.2"/>
  <cols>
    <col min="1" max="1" width="11.42578125" customWidth="1"/>
    <col min="2" max="2" width="13.28515625" customWidth="1"/>
    <col min="3" max="3" width="26.42578125" customWidth="1"/>
    <col min="4" max="4" width="13.28515625" customWidth="1"/>
    <col min="5" max="6" width="11.42578125" customWidth="1"/>
    <col min="7" max="7" width="10.7109375" customWidth="1"/>
    <col min="8" max="11" width="10.28515625" customWidth="1"/>
    <col min="12" max="12" width="14.7109375" bestFit="1" customWidth="1"/>
  </cols>
  <sheetData>
    <row r="1" spans="1:12" ht="12.75" customHeight="1" x14ac:dyDescent="0.2">
      <c r="A1" s="298"/>
      <c r="B1" s="299"/>
      <c r="C1" s="304" t="s">
        <v>10</v>
      </c>
      <c r="D1" s="304"/>
      <c r="E1" s="304"/>
      <c r="F1" s="304"/>
      <c r="G1" s="304"/>
      <c r="H1" s="304"/>
      <c r="I1" s="304"/>
      <c r="J1" s="304"/>
      <c r="K1" s="304"/>
      <c r="L1" s="305"/>
    </row>
    <row r="2" spans="1:12" ht="12.75" customHeight="1" x14ac:dyDescent="0.2">
      <c r="A2" s="300"/>
      <c r="B2" s="301"/>
      <c r="C2" s="306"/>
      <c r="D2" s="306"/>
      <c r="E2" s="306"/>
      <c r="F2" s="306"/>
      <c r="G2" s="306"/>
      <c r="H2" s="306"/>
      <c r="I2" s="306"/>
      <c r="J2" s="306"/>
      <c r="K2" s="306"/>
      <c r="L2" s="307"/>
    </row>
    <row r="3" spans="1:12" ht="12.75" customHeight="1" x14ac:dyDescent="0.2">
      <c r="A3" s="300"/>
      <c r="B3" s="301"/>
      <c r="E3" s="308" t="s">
        <v>8</v>
      </c>
      <c r="F3" s="308"/>
      <c r="G3" s="308"/>
      <c r="H3" s="308"/>
      <c r="I3" s="308"/>
      <c r="J3" s="308"/>
      <c r="K3" s="6"/>
      <c r="L3" s="7"/>
    </row>
    <row r="4" spans="1:12" x14ac:dyDescent="0.2">
      <c r="A4" s="300"/>
      <c r="B4" s="301"/>
      <c r="E4" s="308"/>
      <c r="F4" s="308"/>
      <c r="G4" s="308"/>
      <c r="H4" s="308"/>
      <c r="I4" s="308"/>
      <c r="J4" s="308"/>
      <c r="L4" s="8"/>
    </row>
    <row r="5" spans="1:12" ht="12.75" customHeight="1" x14ac:dyDescent="0.2">
      <c r="A5" s="300"/>
      <c r="B5" s="301"/>
      <c r="E5" s="6"/>
      <c r="F5" s="308" t="str">
        <f>'2 Introduc. Datos'!F26</f>
        <v>DEBUTANTE</v>
      </c>
      <c r="G5" s="308"/>
      <c r="H5" s="308"/>
      <c r="I5" s="308"/>
      <c r="J5" s="6"/>
      <c r="K5" s="6"/>
      <c r="L5" s="7"/>
    </row>
    <row r="6" spans="1:12" ht="12.75" customHeight="1" x14ac:dyDescent="0.2">
      <c r="A6" s="302"/>
      <c r="B6" s="303"/>
      <c r="C6" s="9"/>
      <c r="D6" s="10"/>
      <c r="E6" s="11"/>
      <c r="F6" s="309"/>
      <c r="G6" s="309"/>
      <c r="H6" s="309"/>
      <c r="I6" s="309"/>
      <c r="J6" s="11"/>
      <c r="K6" s="11"/>
      <c r="L6" s="12"/>
    </row>
    <row r="7" spans="1:12" s="1" customFormat="1" x14ac:dyDescent="0.2">
      <c r="A7" s="13"/>
      <c r="B7"/>
      <c r="C7"/>
      <c r="D7" s="13"/>
      <c r="E7" s="13"/>
      <c r="F7" s="13"/>
      <c r="G7" s="13"/>
      <c r="H7" s="13"/>
      <c r="I7" s="13"/>
      <c r="J7" s="13"/>
      <c r="K7" s="13"/>
      <c r="L7" s="13"/>
    </row>
    <row r="8" spans="1:12" s="1" customFormat="1" ht="15" customHeight="1" x14ac:dyDescent="0.2">
      <c r="A8" s="14" t="s">
        <v>15</v>
      </c>
      <c r="B8" s="14"/>
      <c r="C8" s="320">
        <f>'2 Introduc. Datos'!D3</f>
        <v>0</v>
      </c>
      <c r="D8" s="320"/>
      <c r="E8" s="320"/>
      <c r="F8" s="320"/>
      <c r="G8" s="2"/>
      <c r="H8" s="15" t="s">
        <v>18</v>
      </c>
      <c r="I8" s="311">
        <f>'2 Introduc. Datos'!D9</f>
        <v>0</v>
      </c>
      <c r="J8" s="311"/>
      <c r="K8" s="311"/>
      <c r="L8" s="311"/>
    </row>
    <row r="9" spans="1:12" s="1" customFormat="1" ht="9.9499999999999993" customHeight="1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2" s="1" customFormat="1" ht="15" customHeight="1" x14ac:dyDescent="0.2">
      <c r="A10" s="14" t="s">
        <v>16</v>
      </c>
      <c r="B10" s="14"/>
      <c r="C10" s="320">
        <f>'2 Introduc. Datos'!D5</f>
        <v>0</v>
      </c>
      <c r="D10" s="320"/>
      <c r="E10" s="320"/>
      <c r="F10" s="320"/>
      <c r="G10" s="2"/>
      <c r="H10" s="2"/>
      <c r="I10" s="2"/>
      <c r="J10" s="2"/>
      <c r="K10" s="2"/>
    </row>
    <row r="11" spans="1:12" ht="9.9499999999999993" customHeight="1" x14ac:dyDescent="0.2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</row>
    <row r="12" spans="1:12" s="1" customFormat="1" ht="15" customHeight="1" x14ac:dyDescent="0.2">
      <c r="A12" s="14" t="s">
        <v>21</v>
      </c>
      <c r="B12" s="14"/>
      <c r="C12" s="295">
        <f>'2 Introduc. Datos'!B26</f>
        <v>0</v>
      </c>
      <c r="D12" s="295"/>
      <c r="E12" s="295"/>
      <c r="F12" s="295"/>
      <c r="G12" s="2"/>
      <c r="H12" s="15" t="s">
        <v>19</v>
      </c>
      <c r="I12" s="295">
        <f>'2 Introduc. Datos'!A26</f>
        <v>4</v>
      </c>
      <c r="J12" s="295"/>
      <c r="K12" s="295"/>
      <c r="L12" s="295"/>
    </row>
    <row r="13" spans="1:12" s="1" customFormat="1" ht="9.9499999999999993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2" s="1" customFormat="1" ht="15" customHeight="1" x14ac:dyDescent="0.2">
      <c r="A14" s="14" t="s">
        <v>22</v>
      </c>
      <c r="B14" s="14"/>
      <c r="C14" s="295">
        <f>'2 Introduc. Datos'!C26</f>
        <v>0</v>
      </c>
      <c r="D14" s="295"/>
      <c r="E14" s="295"/>
      <c r="F14" s="295"/>
      <c r="G14" s="2"/>
      <c r="H14" s="2"/>
      <c r="I14" s="2"/>
      <c r="J14" s="2"/>
      <c r="K14" s="2"/>
    </row>
    <row r="15" spans="1:12" s="1" customFormat="1" ht="9.9499999999999993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2" s="1" customFormat="1" ht="15" customHeight="1" x14ac:dyDescent="0.2">
      <c r="A16" s="14" t="s">
        <v>17</v>
      </c>
      <c r="B16" s="14"/>
      <c r="C16" s="295">
        <f>'2 Introduc. Datos'!D26</f>
        <v>0</v>
      </c>
      <c r="D16" s="295"/>
      <c r="E16" s="295"/>
      <c r="F16" s="295"/>
      <c r="G16" s="2"/>
      <c r="H16" s="15" t="s">
        <v>20</v>
      </c>
      <c r="I16" s="295">
        <f>'2 Introduc. Datos'!E26</f>
        <v>0</v>
      </c>
      <c r="J16" s="295"/>
      <c r="K16" s="295"/>
      <c r="L16" s="295"/>
    </row>
    <row r="17" spans="1:12" ht="9.9499999999999993" customHeight="1" x14ac:dyDescent="0.2">
      <c r="C17" s="17"/>
    </row>
    <row r="18" spans="1:12" s="1" customFormat="1" ht="15" customHeight="1" x14ac:dyDescent="0.2">
      <c r="A18" s="310" t="s">
        <v>7</v>
      </c>
      <c r="B18" s="310"/>
      <c r="C18" s="310"/>
      <c r="D18" s="310"/>
      <c r="E18" s="310"/>
      <c r="F18" s="14">
        <f>'2 Introduc. Datos'!D7</f>
        <v>1</v>
      </c>
    </row>
    <row r="19" spans="1:12" s="1" customFormat="1" ht="15" customHeight="1" thickBot="1" x14ac:dyDescent="0.25"/>
    <row r="20" spans="1:12" s="1" customFormat="1" ht="21" customHeight="1" thickTop="1" x14ac:dyDescent="0.2">
      <c r="A20" s="296" t="s">
        <v>12</v>
      </c>
      <c r="B20" s="297"/>
      <c r="C20" s="297"/>
      <c r="D20" s="18" t="s">
        <v>14</v>
      </c>
      <c r="E20" s="313" t="s">
        <v>13</v>
      </c>
      <c r="F20" s="314"/>
      <c r="G20" s="314"/>
      <c r="H20" s="315"/>
      <c r="I20" s="18" t="s">
        <v>0</v>
      </c>
      <c r="J20" s="18" t="s">
        <v>1</v>
      </c>
      <c r="K20" s="18" t="s">
        <v>2</v>
      </c>
      <c r="L20" s="19" t="s">
        <v>3</v>
      </c>
    </row>
    <row r="21" spans="1:12" s="3" customFormat="1" ht="18" customHeight="1" x14ac:dyDescent="0.2">
      <c r="A21" s="286" t="str">
        <f>IF($F$5='2 Introduc. Datos'!$AQ$1,'2 Introduc. Datos'!AQ3,IF(AND($F$5='2 Introduc. Datos'!$AT$1),'2 Introduc. Datos'!AT3,IF(AND($F$5='2 Introduc. Datos'!$AW$1),'2 Introduc. Datos'!AW3,IF(AND($F$5='2 Introduc. Datos'!AZ1),'2 Introduc. Datos'!AZ3,IF(AND($F$5='2 Introduc. Datos'!BC1),'2 Introduc. Datos'!BC3,IF(AND($F$5='2 Introduc. Datos'!BF1),'2 Introduc. Datos'!BF3,"ERROR"))))))</f>
        <v>Junto</v>
      </c>
      <c r="B21" s="287"/>
      <c r="C21" s="287"/>
      <c r="D21" s="20">
        <f>IF($F$5='2 Introduc. Datos'!$AQ$1,'2 Introduc. Datos'!AR3,IF(AND($F$5='2 Introduc. Datos'!$AT$1),'2 Introduc. Datos'!AU3,IF(AND($F$5='2 Introduc. Datos'!$AW$1),'2 Introduc. Datos'!AX3,IF(AND($F$5='2 Introduc. Datos'!AZ1),'2 Introduc. Datos'!BA3,IF(AND($F$5='2 Introduc. Datos'!BC1),'2 Introduc. Datos'!BD3,IF(AND($F$5='2 Introduc. Datos'!BF1),'2 Introduc. Datos'!BG3,"ERROR"))))))</f>
        <v>3</v>
      </c>
      <c r="E21" s="279" t="str">
        <f>IF('3 Observaciones'!C7=0,"",'3 Observaciones'!C7)</f>
        <v/>
      </c>
      <c r="F21" s="279"/>
      <c r="G21" s="279"/>
      <c r="H21" s="279"/>
      <c r="I21" s="21">
        <f>'2 Introduc. Datos'!G26</f>
        <v>0</v>
      </c>
      <c r="J21" s="21">
        <f>'2 Introduc. Datos'!H26</f>
        <v>0</v>
      </c>
      <c r="K21" s="21">
        <f>'2 Introduc. Datos'!I26</f>
        <v>0</v>
      </c>
      <c r="L21" s="85">
        <f>(I21+J21+K21)/$F$18*D21</f>
        <v>0</v>
      </c>
    </row>
    <row r="22" spans="1:12" ht="18" customHeight="1" x14ac:dyDescent="0.2">
      <c r="A22" s="280" t="str">
        <f>IF($F$5='2 Introduc. Datos'!$AQ$1,'2 Introduc. Datos'!AQ4,IF(AND($F$5='2 Introduc. Datos'!$AT$1),'2 Introduc. Datos'!AT4,IF(AND($F$5='2 Introduc. Datos'!$AW$1),'2 Introduc. Datos'!AW4,IF(AND($F$5='2 Introduc. Datos'!AZ1),'2 Introduc. Datos'!AZ4,IF(AND($F$5='2 Introduc. Datos'!BC1),'2 Introduc. Datos'!BC4,IF(AND($F$5='2 Introduc. Datos'!BF1),'2 Introduc. Datos'!BF4,"ERROR"))))))</f>
        <v>Posición sobre la marcha</v>
      </c>
      <c r="B22" s="281"/>
      <c r="C22" s="281"/>
      <c r="D22" s="22">
        <f>IF($F$5='2 Introduc. Datos'!$AQ$1,'2 Introduc. Datos'!AR4,IF(AND($F$5='2 Introduc. Datos'!$AT$1),'2 Introduc. Datos'!AU4,IF(AND($F$5='2 Introduc. Datos'!$AW$1),'2 Introduc. Datos'!AX4,IF(AND($F$5='2 Introduc. Datos'!AZ1),'2 Introduc. Datos'!BA4,IF(AND($F$5='2 Introduc. Datos'!BC1),'2 Introduc. Datos'!BD4,IF(AND($F$5='2 Introduc. Datos'!BF1),'2 Introduc. Datos'!BG4,"ERROR"))))))</f>
        <v>4</v>
      </c>
      <c r="E22" s="278" t="str">
        <f>IF('3 Observaciones'!D7=0,"",'3 Observaciones'!D7)</f>
        <v/>
      </c>
      <c r="F22" s="278"/>
      <c r="G22" s="278"/>
      <c r="H22" s="278"/>
      <c r="I22" s="23">
        <f>'2 Introduc. Datos'!J26</f>
        <v>0</v>
      </c>
      <c r="J22" s="23">
        <f>'2 Introduc. Datos'!K26</f>
        <v>0</v>
      </c>
      <c r="K22" s="23">
        <f>'2 Introduc. Datos'!L26</f>
        <v>0</v>
      </c>
      <c r="L22" s="86">
        <f t="shared" ref="L22:L30" si="0">(I22+J22+K22)/$F$18*D22</f>
        <v>0</v>
      </c>
    </row>
    <row r="23" spans="1:12" s="3" customFormat="1" ht="18" customHeight="1" x14ac:dyDescent="0.2">
      <c r="A23" s="286" t="str">
        <f>IF($F$5='2 Introduc. Datos'!$AQ$1,'2 Introduc. Datos'!AQ5,IF(AND($F$5='2 Introduc. Datos'!$AT$1),'2 Introduc. Datos'!AT5,IF(AND($F$5='2 Introduc. Datos'!$AW$1),'2 Introduc. Datos'!AW5,IF(AND($F$5='2 Introduc. Datos'!AZ1),'2 Introduc. Datos'!AZ5,IF(AND($F$5='2 Introduc. Datos'!BC1),'2 Introduc. Datos'!BC5,IF(AND($F$5='2 Introduc. Datos'!BF1),'2 Introduc. Datos'!BF5,"ERROR"))))))</f>
        <v>Llamada</v>
      </c>
      <c r="B23" s="287"/>
      <c r="C23" s="287"/>
      <c r="D23" s="20">
        <f>IF($F$5='2 Introduc. Datos'!$AQ$1,'2 Introduc. Datos'!AR5,IF(AND($F$5='2 Introduc. Datos'!$AT$1),'2 Introduc. Datos'!AU5,IF(AND($F$5='2 Introduc. Datos'!$AW$1),'2 Introduc. Datos'!AX5,IF(AND($F$5='2 Introduc. Datos'!AZ1),'2 Introduc. Datos'!BA5,IF(AND($F$5='2 Introduc. Datos'!BC1),'2 Introduc. Datos'!BD5,IF(AND($F$5='2 Introduc. Datos'!BF1),'2 Introduc. Datos'!BG5,"ERROR"))))))</f>
        <v>4</v>
      </c>
      <c r="E23" s="279" t="str">
        <f>IF('3 Observaciones'!E7=0,"",'3 Observaciones'!E7)</f>
        <v/>
      </c>
      <c r="F23" s="279"/>
      <c r="G23" s="279"/>
      <c r="H23" s="279"/>
      <c r="I23" s="21">
        <f>'2 Introduc. Datos'!M26</f>
        <v>0</v>
      </c>
      <c r="J23" s="21">
        <f>'2 Introduc. Datos'!N26</f>
        <v>0</v>
      </c>
      <c r="K23" s="21">
        <f>'2 Introduc. Datos'!O26</f>
        <v>0</v>
      </c>
      <c r="L23" s="85">
        <f t="shared" si="0"/>
        <v>0</v>
      </c>
    </row>
    <row r="24" spans="1:12" ht="18" customHeight="1" x14ac:dyDescent="0.2">
      <c r="A24" s="280" t="str">
        <f>IF($F$5='2 Introduc. Datos'!$AQ$1,'2 Introduc. Datos'!AQ6,IF(AND($F$5='2 Introduc. Datos'!$AT$1),'2 Introduc. Datos'!AT6,IF(AND($F$5='2 Introduc. Datos'!$AW$1),'2 Introduc. Datos'!AW6,IF(AND($F$5='2 Introduc. Datos'!AZ1),'2 Introduc. Datos'!AZ6,IF(AND($F$5='2 Introduc. Datos'!BC1),'2 Introduc. Datos'!BC6,IF(AND($F$5='2 Introduc. Datos'!BF1),'2 Introduc. Datos'!BF6,"ERROR"))))))</f>
        <v>Sujetar un objeto</v>
      </c>
      <c r="B24" s="281"/>
      <c r="C24" s="281"/>
      <c r="D24" s="22">
        <f>IF($F$5='2 Introduc. Datos'!$AQ$1,'2 Introduc. Datos'!AR6,IF(AND($F$5='2 Introduc. Datos'!$AT$1),'2 Introduc. Datos'!AU6,IF(AND($F$5='2 Introduc. Datos'!$AW$1),'2 Introduc. Datos'!AX6,IF(AND($F$5='2 Introduc. Datos'!AZ1),'2 Introduc. Datos'!BA6,IF(AND($F$5='2 Introduc. Datos'!BC1),'2 Introduc. Datos'!BD6,IF(AND($F$5='2 Introduc. Datos'!BF1),'2 Introduc. Datos'!BG6,"ERROR"))))))</f>
        <v>4</v>
      </c>
      <c r="E24" s="278" t="str">
        <f>IF('3 Observaciones'!F7=0,"",'3 Observaciones'!F7)</f>
        <v/>
      </c>
      <c r="F24" s="278"/>
      <c r="G24" s="278"/>
      <c r="H24" s="278"/>
      <c r="I24" s="23">
        <f>'2 Introduc. Datos'!P26</f>
        <v>0</v>
      </c>
      <c r="J24" s="23">
        <f>'2 Introduc. Datos'!Q26</f>
        <v>0</v>
      </c>
      <c r="K24" s="23">
        <f>'2 Introduc. Datos'!R26</f>
        <v>0</v>
      </c>
      <c r="L24" s="86">
        <f t="shared" si="0"/>
        <v>0</v>
      </c>
    </row>
    <row r="25" spans="1:12" s="3" customFormat="1" ht="18" customHeight="1" x14ac:dyDescent="0.2">
      <c r="A25" s="286" t="str">
        <f>IF($F$5='2 Introduc. Datos'!$AQ$1,'2 Introduc. Datos'!AQ7,IF(AND($F$5='2 Introduc. Datos'!$AT$1),'2 Introduc. Datos'!AT7,IF(AND($F$5='2 Introduc. Datos'!$AW$1),'2 Introduc. Datos'!AW7,IF(AND($F$5='2 Introduc. Datos'!AZ1),'2 Introduc. Datos'!AZ7,IF(AND($F$5='2 Introduc. Datos'!BC1),'2 Introduc. Datos'!BC7,IF(AND($F$5='2 Introduc. Datos'!BF1),'2 Introduc. Datos'!BF7,"ERROR"))))))</f>
        <v>Control a distancia</v>
      </c>
      <c r="B25" s="287"/>
      <c r="C25" s="287"/>
      <c r="D25" s="20">
        <f>IF($F$5='2 Introduc. Datos'!$AQ$1,'2 Introduc. Datos'!AR7,IF(AND($F$5='2 Introduc. Datos'!$AT$1),'2 Introduc. Datos'!AU7,IF(AND($F$5='2 Introduc. Datos'!$AW$1),'2 Introduc. Datos'!AX7,IF(AND($F$5='2 Introduc. Datos'!AZ1),'2 Introduc. Datos'!BA7,IF(AND($F$5='2 Introduc. Datos'!BC1),'2 Introduc. Datos'!BD7,IF(AND($F$5='2 Introduc. Datos'!BF1),'2 Introduc. Datos'!BG7,"ERROR"))))))</f>
        <v>4</v>
      </c>
      <c r="E25" s="279" t="str">
        <f>IF('3 Observaciones'!G7=0,"",'3 Observaciones'!G7)</f>
        <v/>
      </c>
      <c r="F25" s="279"/>
      <c r="G25" s="279"/>
      <c r="H25" s="279"/>
      <c r="I25" s="21">
        <f>'2 Introduc. Datos'!S26</f>
        <v>0</v>
      </c>
      <c r="J25" s="21">
        <f>'2 Introduc. Datos'!T26</f>
        <v>0</v>
      </c>
      <c r="K25" s="21">
        <f>'2 Introduc. Datos'!U26</f>
        <v>0</v>
      </c>
      <c r="L25" s="85">
        <f t="shared" si="0"/>
        <v>0</v>
      </c>
    </row>
    <row r="26" spans="1:12" ht="18" customHeight="1" x14ac:dyDescent="0.2">
      <c r="A26" s="280" t="str">
        <f>IF($F$5='2 Introduc. Datos'!$AQ$1,'2 Introduc. Datos'!AQ8,IF(AND($F$5='2 Introduc. Datos'!$AT$1),'2 Introduc. Datos'!AT8,IF(AND($F$5='2 Introduc. Datos'!$AW$1),'2 Introduc. Datos'!AW8,IF(AND($F$5='2 Introduc. Datos'!AZ1),'2 Introduc. Datos'!AZ8,IF(AND($F$5='2 Introduc. Datos'!BC1),'2 Introduc. Datos'!BC8,IF(AND($F$5='2 Introduc. Datos'!BF1),'2 Introduc. Datos'!BF8,"ERROR"))))))</f>
        <v>Llamda con salto</v>
      </c>
      <c r="B26" s="281"/>
      <c r="C26" s="281"/>
      <c r="D26" s="22">
        <f>IF($F$5='2 Introduc. Datos'!$AQ$1,'2 Introduc. Datos'!AR8,IF(AND($F$5='2 Introduc. Datos'!$AT$1),'2 Introduc. Datos'!AU8,IF(AND($F$5='2 Introduc. Datos'!$AW$1),'2 Introduc. Datos'!AX8,IF(AND($F$5='2 Introduc. Datos'!AZ1),'2 Introduc. Datos'!BA8,IF(AND($F$5='2 Introduc. Datos'!BC1),'2 Introduc. Datos'!BD8,IF(AND($F$5='2 Introduc. Datos'!BF1),'2 Introduc. Datos'!BG8,"ERROR"))))))</f>
        <v>4</v>
      </c>
      <c r="E26" s="278" t="str">
        <f>IF('3 Observaciones'!H7=0,"",'3 Observaciones'!H7)</f>
        <v/>
      </c>
      <c r="F26" s="278"/>
      <c r="G26" s="278"/>
      <c r="H26" s="278"/>
      <c r="I26" s="23">
        <f>'2 Introduc. Datos'!V26</f>
        <v>0</v>
      </c>
      <c r="J26" s="23">
        <f>'2 Introduc. Datos'!W26</f>
        <v>0</v>
      </c>
      <c r="K26" s="23">
        <f>'2 Introduc. Datos'!X26</f>
        <v>0</v>
      </c>
      <c r="L26" s="86">
        <f t="shared" si="0"/>
        <v>0</v>
      </c>
    </row>
    <row r="27" spans="1:12" s="3" customFormat="1" ht="18" customHeight="1" x14ac:dyDescent="0.2">
      <c r="A27" s="286" t="str">
        <f>IF($F$5='2 Introduc. Datos'!$AQ$1,'2 Introduc. Datos'!AQ9,IF(AND($F$5='2 Introduc. Datos'!$AT$1),'2 Introduc. Datos'!AT9,IF(AND($F$5='2 Introduc. Datos'!$AW$1),'2 Introduc. Datos'!AW9,IF(AND($F$5='2 Introduc. Datos'!AZ1),'2 Introduc. Datos'!AZ9,IF(AND($F$5='2 Introduc. Datos'!BC1),'2 Introduc. Datos'!BC9,IF(AND($F$5='2 Introduc. Datos'!BF1),'2 Introduc. Datos'!BF9,"ERROR"))))))</f>
        <v>Envío alrededor de un grupo de conos</v>
      </c>
      <c r="B27" s="287"/>
      <c r="C27" s="287"/>
      <c r="D27" s="20">
        <f>IF($F$5='2 Introduc. Datos'!$AQ$1,'2 Introduc. Datos'!AR9,IF(AND($F$5='2 Introduc. Datos'!$AT$1),'2 Introduc. Datos'!AU9,IF(AND($F$5='2 Introduc. Datos'!$AW$1),'2 Introduc. Datos'!AX9,IF(AND($F$5='2 Introduc. Datos'!AZ1),'2 Introduc. Datos'!BA9,IF(AND($F$5='2 Introduc. Datos'!BC1),'2 Introduc. Datos'!BD9,IF(AND($F$5='2 Introduc. Datos'!BF1),'2 Introduc. Datos'!BG9,"ERROR"))))))</f>
        <v>4</v>
      </c>
      <c r="E27" s="279" t="str">
        <f>IF('3 Observaciones'!I7=0,"",'3 Observaciones'!I7)</f>
        <v/>
      </c>
      <c r="F27" s="279"/>
      <c r="G27" s="279"/>
      <c r="H27" s="279"/>
      <c r="I27" s="21">
        <f>'2 Introduc. Datos'!Y26</f>
        <v>0</v>
      </c>
      <c r="J27" s="21">
        <f>'2 Introduc. Datos'!Z26</f>
        <v>0</v>
      </c>
      <c r="K27" s="21">
        <f>'2 Introduc. Datos'!AA26</f>
        <v>0</v>
      </c>
      <c r="L27" s="85">
        <f t="shared" si="0"/>
        <v>0</v>
      </c>
    </row>
    <row r="28" spans="1:12" ht="18" customHeight="1" x14ac:dyDescent="0.2">
      <c r="A28" s="280" t="str">
        <f>IF($F$5='2 Introduc. Datos'!$AQ$1,'2 Introduc. Datos'!AQ10,IF(AND($F$5='2 Introduc. Datos'!$AT$1),'2 Introduc. Datos'!AT10,IF(AND($F$5='2 Introduc. Datos'!$AW$1),'2 Introduc. Datos'!AW10,IF(AND($F$5='2 Introduc. Datos'!AZ1),'2 Introduc. Datos'!AZ10,IF(AND($F$5='2 Introduc. Datos'!BC1),'2 Introduc. Datos'!BC10,IF(AND($F$5='2 Introduc. Datos'!BF1),'2 Introduc. Datos'!BF10,"ERROR"))))))</f>
        <v>Permanencia en sentado</v>
      </c>
      <c r="B28" s="281"/>
      <c r="C28" s="281"/>
      <c r="D28" s="22">
        <f>IF($F$5='2 Introduc. Datos'!$AQ$1,'2 Introduc. Datos'!AR10,IF(AND($F$5='2 Introduc. Datos'!$AT$1),'2 Introduc. Datos'!AU10,IF(AND($F$5='2 Introduc. Datos'!$AW$1),'2 Introduc. Datos'!AX10,IF(AND($F$5='2 Introduc. Datos'!AZ1),'2 Introduc. Datos'!BA10,IF(AND($F$5='2 Introduc. Datos'!BC1),'2 Introduc. Datos'!BD10,IF(AND($F$5='2 Introduc. Datos'!BF1),'2 Introduc. Datos'!BG10,"ERROR"))))))</f>
        <v>3</v>
      </c>
      <c r="E28" s="278" t="str">
        <f>IF('3 Observaciones'!J7=0,"",'3 Observaciones'!J7)</f>
        <v/>
      </c>
      <c r="F28" s="278"/>
      <c r="G28" s="278"/>
      <c r="H28" s="278"/>
      <c r="I28" s="23">
        <f>'2 Introduc. Datos'!AB26</f>
        <v>0</v>
      </c>
      <c r="J28" s="23">
        <f>'2 Introduc. Datos'!AC26</f>
        <v>0</v>
      </c>
      <c r="K28" s="23">
        <f>'2 Introduc. Datos'!AD26</f>
        <v>0</v>
      </c>
      <c r="L28" s="86">
        <f>(I28+J28+K28)/$F$18*D28</f>
        <v>0</v>
      </c>
    </row>
    <row r="29" spans="1:12" s="3" customFormat="1" ht="18" customHeight="1" x14ac:dyDescent="0.2">
      <c r="A29" s="286" t="str">
        <f>IF($F$5='2 Introduc. Datos'!$AQ$1,'2 Introduc. Datos'!AQ11,IF(AND($F$5='2 Introduc. Datos'!$AT$1),'2 Introduc. Datos'!AT11,IF(AND($F$5='2 Introduc. Datos'!$AW$1),'2 Introduc. Datos'!AW11,IF(AND($F$5='2 Introduc. Datos'!AZ1),'2 Introduc. Datos'!AZ11,IF(AND($F$5='2 Introduc. Datos'!BC1),'2 Introduc. Datos'!BC11,IF(AND($F$5='2 Introduc. Datos'!BF1),'2 Introduc. Datos'!BF11,"ERROR"))))))</f>
        <v>Impresión general</v>
      </c>
      <c r="B29" s="287"/>
      <c r="C29" s="287"/>
      <c r="D29" s="20">
        <f>IF($F$5='2 Introduc. Datos'!$AQ$1,'2 Introduc. Datos'!AR11,IF(AND($F$5='2 Introduc. Datos'!$AT$1),'2 Introduc. Datos'!AU11,IF(AND($F$5='2 Introduc. Datos'!$AW$1),'2 Introduc. Datos'!AX11,IF(AND($F$5='2 Introduc. Datos'!AZ1),'2 Introduc. Datos'!BA11,IF(AND($F$5='2 Introduc. Datos'!BC1),'2 Introduc. Datos'!BD11,IF(AND($F$5='2 Introduc. Datos'!BF1),'2 Introduc. Datos'!BG11,"ERROR"))))))</f>
        <v>2</v>
      </c>
      <c r="E29" s="279" t="str">
        <f>IF('3 Observaciones'!K7=0,"",'3 Observaciones'!K7)</f>
        <v/>
      </c>
      <c r="F29" s="279"/>
      <c r="G29" s="279"/>
      <c r="H29" s="279"/>
      <c r="I29" s="21">
        <f>'2 Introduc. Datos'!AE26</f>
        <v>0</v>
      </c>
      <c r="J29" s="21">
        <f>'2 Introduc. Datos'!AF26</f>
        <v>0</v>
      </c>
      <c r="K29" s="21">
        <f>'2 Introduc. Datos'!AG26</f>
        <v>0</v>
      </c>
      <c r="L29" s="85">
        <f t="shared" si="0"/>
        <v>0</v>
      </c>
    </row>
    <row r="30" spans="1:12" ht="18" customHeight="1" x14ac:dyDescent="0.2">
      <c r="A30" s="280" t="str">
        <f>IF($F$5='2 Introduc. Datos'!$AQ$1,'2 Introduc. Datos'!AQ12,IF(AND($F$5='2 Introduc. Datos'!$AT$1),'2 Introduc. Datos'!AT12,IF(AND($F$5='2 Introduc. Datos'!$AW$1),'2 Introduc. Datos'!AW12,IF(AND($F$5='2 Introduc. Datos'!AZ1),"",IF(AND($F$5='2 Introduc. Datos'!BC1),'2 Introduc. Datos'!BC12,IF(AND($F$5='2 Introduc. Datos'!BF1),'2 Introduc. Datos'!BF12,"ERROR"))))))</f>
        <v/>
      </c>
      <c r="B30" s="281"/>
      <c r="C30" s="291"/>
      <c r="D30" s="22">
        <f>IF($F$5='2 Introduc. Datos'!$AQ$1,'2 Introduc. Datos'!AR12,IF(AND($F$5='2 Introduc. Datos'!$AT$1),'2 Introduc. Datos'!AU12,IF(AND($F$5='2 Introduc. Datos'!$AW$1),'2 Introduc. Datos'!AX12,IF(AND($F$5='2 Introduc. Datos'!AZ1),'2 Introduc. Datos'!BA12,IF(AND($F$5='2 Introduc. Datos'!BC1),'2 Introduc. Datos'!BD12,IF(AND($F$5='2 Introduc. Datos'!BF1),'2 Introduc. Datos'!BG12,"ERROR"))))))</f>
        <v>0</v>
      </c>
      <c r="E30" s="289" t="str">
        <f>IF('3 Observaciones'!M7=0,"",'3 Observaciones'!M7)</f>
        <v/>
      </c>
      <c r="F30" s="278"/>
      <c r="G30" s="278"/>
      <c r="H30" s="290"/>
      <c r="I30" s="218">
        <f>'2 Introduc. Datos'!AH26</f>
        <v>0</v>
      </c>
      <c r="J30" s="218">
        <f>'2 Introduc. Datos'!AI26</f>
        <v>0</v>
      </c>
      <c r="K30" s="218">
        <f>'2 Introduc. Datos'!AJ26</f>
        <v>0</v>
      </c>
      <c r="L30" s="220">
        <f t="shared" si="0"/>
        <v>0</v>
      </c>
    </row>
    <row r="31" spans="1:12" ht="18" customHeight="1" thickBot="1" x14ac:dyDescent="0.25">
      <c r="A31" s="316"/>
      <c r="B31" s="317"/>
      <c r="C31" s="318"/>
      <c r="D31" s="216"/>
      <c r="E31" s="319"/>
      <c r="F31" s="319"/>
      <c r="G31" s="319"/>
      <c r="H31" s="319"/>
      <c r="I31" s="217"/>
      <c r="J31" s="217"/>
      <c r="K31" s="217"/>
      <c r="L31" s="219"/>
    </row>
    <row r="32" spans="1:12" ht="15" customHeight="1" thickTop="1" x14ac:dyDescent="0.2">
      <c r="A32" s="24"/>
      <c r="B32" s="1"/>
      <c r="C32" s="1"/>
      <c r="L32" s="88"/>
    </row>
    <row r="33" spans="1:12" s="4" customFormat="1" ht="16.5" thickBot="1" x14ac:dyDescent="0.3">
      <c r="A33" s="26" t="s">
        <v>5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87">
        <f>L21+L22+L23+L24+L25+L26+L27+L28+L29+L30+L31</f>
        <v>0</v>
      </c>
    </row>
    <row r="34" spans="1:12" ht="13.5" thickTop="1" x14ac:dyDescent="0.2"/>
    <row r="35" spans="1:12" ht="15" customHeight="1" x14ac:dyDescent="0.2">
      <c r="A35" s="28" t="s">
        <v>24</v>
      </c>
      <c r="B35" s="293">
        <f>'2 Introduc. Datos'!D13</f>
        <v>0</v>
      </c>
      <c r="C35" s="294"/>
      <c r="D35" s="294"/>
      <c r="E35" s="294"/>
      <c r="F35" s="294"/>
      <c r="G35" s="28" t="s">
        <v>9</v>
      </c>
      <c r="H35" s="29"/>
      <c r="I35" s="30"/>
      <c r="J35" s="295">
        <f>'2 Introduc. Datos'!D11</f>
        <v>0</v>
      </c>
      <c r="K35" s="295"/>
      <c r="L35" s="295"/>
    </row>
    <row r="36" spans="1:12" s="1" customFormat="1" ht="15" customHeight="1" x14ac:dyDescent="0.2">
      <c r="A36" s="16"/>
      <c r="B36" s="16"/>
      <c r="C36" s="16"/>
      <c r="D36" s="16"/>
      <c r="E36" s="16"/>
      <c r="F36" s="16"/>
      <c r="G36"/>
      <c r="H36"/>
      <c r="I36"/>
      <c r="J36"/>
      <c r="K36"/>
      <c r="L36"/>
    </row>
    <row r="37" spans="1:12" s="1" customFormat="1" ht="15" customHeight="1" x14ac:dyDescent="0.2">
      <c r="A37" s="28" t="s">
        <v>6</v>
      </c>
      <c r="B37" s="293">
        <f>'2 Introduc. Datos'!D15</f>
        <v>0</v>
      </c>
      <c r="C37" s="294"/>
      <c r="D37" s="294"/>
      <c r="E37" s="294"/>
      <c r="F37" s="294"/>
      <c r="G37" s="28" t="s">
        <v>23</v>
      </c>
      <c r="H37" s="30"/>
      <c r="I37" s="14"/>
      <c r="J37" s="292" t="str">
        <f>VLOOKUP(F5,I41:J46,2,FALSE)</f>
        <v>NO CLASIFICADO</v>
      </c>
      <c r="K37" s="292"/>
      <c r="L37" s="292"/>
    </row>
    <row r="38" spans="1:12" s="1" customFormat="1" ht="15" customHeight="1" x14ac:dyDescent="0.2">
      <c r="A38" s="2"/>
      <c r="B38" s="2"/>
      <c r="C38" s="2"/>
      <c r="D38" s="2"/>
      <c r="E38" s="2"/>
      <c r="F38" s="2"/>
    </row>
    <row r="39" spans="1:12" s="1" customFormat="1" ht="15" customHeight="1" x14ac:dyDescent="0.2">
      <c r="A39" s="2"/>
      <c r="B39" s="2"/>
      <c r="C39" s="2"/>
      <c r="D39" s="2"/>
      <c r="E39" s="2"/>
      <c r="F39" s="2"/>
      <c r="G39" s="2"/>
    </row>
    <row r="40" spans="1:12" s="1" customFormat="1" ht="15" customHeight="1" x14ac:dyDescent="0.2"/>
    <row r="41" spans="1:12" s="1" customFormat="1" ht="15" customHeight="1" x14ac:dyDescent="0.2">
      <c r="I41" s="145" t="s">
        <v>68</v>
      </c>
      <c r="J41" s="64" t="str">
        <f>IF(L33&lt;192,"NO CLASIFICADO",IF(AND(L33&gt;191.9,L33&lt;224), "BUENO",IF(AND(L33&gt;223.9,L33&lt;256),"MUY BUENO",IF(AND(L33&gt;255.9,L33&lt;320.1),"EXCELENTE","ERROR"))))</f>
        <v>NO CLASIFICADO</v>
      </c>
    </row>
    <row r="42" spans="1:12" x14ac:dyDescent="0.2">
      <c r="I42" t="s">
        <v>69</v>
      </c>
      <c r="J42" t="str">
        <f>IF(L33&lt;192,"NO CLASIFICADO",IF(AND(L33&gt;191.9,L33&lt;224), "BUENO",IF(AND(L33&gt;223.9,L33&lt;256),"MUY BUENO",IF(AND(L33&gt;255.9,L33&lt;320.1),"EXCELENTE","ERROR"))))</f>
        <v>NO CLASIFICADO</v>
      </c>
    </row>
    <row r="43" spans="1:12" x14ac:dyDescent="0.2">
      <c r="I43" t="s">
        <v>76</v>
      </c>
      <c r="J43" t="str">
        <f>IF(L33&lt;192,"NO CLASIFICADO",IF(AND(L33&gt;191.5,L33&lt;224), "BUENO",IF(AND(L33&gt;223.9,L33&lt;256),"MUY BUENO",IF(AND(L33&gt;255.9,L33&lt;320.1),"EXCELENTE","ERROR"))))</f>
        <v>NO CLASIFICADO</v>
      </c>
    </row>
    <row r="44" spans="1:12" x14ac:dyDescent="0.2">
      <c r="I44" s="145" t="s">
        <v>106</v>
      </c>
      <c r="J44" t="str">
        <f>IF(L33&lt;192,"NO CLASIFICADO",IF(AND(L33&gt;191.9,L33&lt;224), "BUENO",IF(AND(L33&gt;223.9,L33&lt;256),"MUY BUENO",IF(AND(L33&gt;255.9,L33&lt;320.1),"EXCELENTE","ERROR"))))</f>
        <v>NO CLASIFICADO</v>
      </c>
    </row>
    <row r="45" spans="1:12" x14ac:dyDescent="0.2">
      <c r="I45" s="95" t="s">
        <v>56</v>
      </c>
      <c r="J45" s="95" t="s">
        <v>67</v>
      </c>
    </row>
    <row r="46" spans="1:12" x14ac:dyDescent="0.2">
      <c r="I46" s="95" t="s">
        <v>62</v>
      </c>
      <c r="J46" s="95" t="s">
        <v>67</v>
      </c>
    </row>
  </sheetData>
  <mergeCells count="41">
    <mergeCell ref="E20:H20"/>
    <mergeCell ref="E22:H22"/>
    <mergeCell ref="A28:C28"/>
    <mergeCell ref="E21:H21"/>
    <mergeCell ref="C14:F14"/>
    <mergeCell ref="E23:H23"/>
    <mergeCell ref="E28:H28"/>
    <mergeCell ref="A27:C27"/>
    <mergeCell ref="A24:C24"/>
    <mergeCell ref="A25:C25"/>
    <mergeCell ref="A21:C21"/>
    <mergeCell ref="E24:H24"/>
    <mergeCell ref="A23:C23"/>
    <mergeCell ref="J37:L37"/>
    <mergeCell ref="B35:F35"/>
    <mergeCell ref="B37:F37"/>
    <mergeCell ref="J35:L35"/>
    <mergeCell ref="A30:C30"/>
    <mergeCell ref="A31:C31"/>
    <mergeCell ref="E31:H31"/>
    <mergeCell ref="A1:B6"/>
    <mergeCell ref="C1:L2"/>
    <mergeCell ref="E3:J4"/>
    <mergeCell ref="F5:I6"/>
    <mergeCell ref="I8:L8"/>
    <mergeCell ref="C12:F12"/>
    <mergeCell ref="C8:F8"/>
    <mergeCell ref="E30:H30"/>
    <mergeCell ref="E26:H26"/>
    <mergeCell ref="I12:L12"/>
    <mergeCell ref="E27:H27"/>
    <mergeCell ref="E29:H29"/>
    <mergeCell ref="C10:F10"/>
    <mergeCell ref="A26:C26"/>
    <mergeCell ref="A18:E18"/>
    <mergeCell ref="I16:L16"/>
    <mergeCell ref="C16:F16"/>
    <mergeCell ref="A20:C20"/>
    <mergeCell ref="A22:C22"/>
    <mergeCell ref="A29:C29"/>
    <mergeCell ref="E25:H25"/>
  </mergeCells>
  <phoneticPr fontId="0" type="noConversion"/>
  <conditionalFormatting sqref="C8:F8 I8:L8 C10:F10 C12:F12 I12:L12 C14:F14 C16:F16 I16:L16 B35:F35 J35:L35 B37:F37">
    <cfRule type="cellIs" dxfId="263" priority="13" stopIfTrue="1" operator="equal">
      <formula>""</formula>
    </cfRule>
  </conditionalFormatting>
  <conditionalFormatting sqref="I21:K21">
    <cfRule type="expression" dxfId="262" priority="3" stopIfTrue="1">
      <formula>IF(AND(OR(F18=1,F18=2,F18=3),I21=""),TRUE(),FALSE())</formula>
    </cfRule>
  </conditionalFormatting>
  <conditionalFormatting sqref="I22:K22">
    <cfRule type="expression" dxfId="261" priority="4" stopIfTrue="1">
      <formula>IF(AND(OR(F18=1,F18=2,F18=3),I22=""),TRUE(),FALSE())</formula>
    </cfRule>
  </conditionalFormatting>
  <conditionalFormatting sqref="I23:K23">
    <cfRule type="expression" dxfId="260" priority="5" stopIfTrue="1">
      <formula>IF(AND(OR(F18=1,F18=2,F18=3),I23=""),TRUE(),FALSE())</formula>
    </cfRule>
  </conditionalFormatting>
  <conditionalFormatting sqref="I24:K24">
    <cfRule type="expression" dxfId="259" priority="6" stopIfTrue="1">
      <formula>IF(AND(OR(F18=1,F18=2,F18=3),I24=""),TRUE(),FALSE())</formula>
    </cfRule>
  </conditionalFormatting>
  <conditionalFormatting sqref="I25:K25">
    <cfRule type="expression" dxfId="258" priority="7" stopIfTrue="1">
      <formula>IF(AND(OR(F18=1,F18=2,F18=3),I25=""),TRUE(),FALSE())</formula>
    </cfRule>
  </conditionalFormatting>
  <conditionalFormatting sqref="I26:K26">
    <cfRule type="expression" dxfId="257" priority="8" stopIfTrue="1">
      <formula>IF(AND(OR(F18=1,F18=2,F18=3),I26=""),TRUE(),FALSE())</formula>
    </cfRule>
  </conditionalFormatting>
  <conditionalFormatting sqref="I27:K27">
    <cfRule type="expression" dxfId="256" priority="9" stopIfTrue="1">
      <formula>IF(AND(OR(F18=1,F18=2,F18=3),I27=""),TRUE(),FALSE())</formula>
    </cfRule>
  </conditionalFormatting>
  <conditionalFormatting sqref="I28:K28">
    <cfRule type="expression" dxfId="255" priority="10" stopIfTrue="1">
      <formula>IF(AND(OR(F18=1,F18=2,F18=3),I28=""),TRUE(),FALSE())</formula>
    </cfRule>
  </conditionalFormatting>
  <conditionalFormatting sqref="I29:K29">
    <cfRule type="expression" dxfId="254" priority="11" stopIfTrue="1">
      <formula>IF(AND(OR(F18=1,F18=2,F18=3),I29=""),TRUE(),FALSE())</formula>
    </cfRule>
  </conditionalFormatting>
  <conditionalFormatting sqref="I30:K31">
    <cfRule type="expression" dxfId="253" priority="2" stopIfTrue="1">
      <formula>IF(AND(OR(F18=1,F18=2,F18=3),I30=""),TRUE(),FALSE())</formula>
    </cfRule>
  </conditionalFormatting>
  <conditionalFormatting sqref="I31:K31">
    <cfRule type="expression" dxfId="252" priority="1" stopIfTrue="1">
      <formula>IF(AND(OR(F20=1,F20=2,F20=3),I31=""),TRUE(),FALSE())</formula>
    </cfRule>
  </conditionalFormatting>
  <dataValidations disablePrompts="1" count="1">
    <dataValidation type="whole" errorStyle="information" allowBlank="1" showInputMessage="1" showErrorMessage="1" errorTitle="Número Jueces" error="El número de jueces debe ser entre 1 y 3" sqref="F18" xr:uid="{00000000-0002-0000-0900-000000000000}">
      <formula1>1</formula1>
      <formula2>3</formula2>
    </dataValidation>
  </dataValidations>
  <pageMargins left="1.53" right="0.75" top="1" bottom="1" header="0" footer="0"/>
  <pageSetup paperSize="9" scale="79" orientation="landscape" horizontalDpi="4294967293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52"/>
    <pageSetUpPr fitToPage="1"/>
  </sheetPr>
  <dimension ref="A1:L46"/>
  <sheetViews>
    <sheetView showGridLines="0" topLeftCell="A25" zoomScale="80" zoomScaleNormal="80" zoomScalePageLayoutView="70" workbookViewId="0">
      <selection activeCell="A30" sqref="A30:C30"/>
    </sheetView>
  </sheetViews>
  <sheetFormatPr baseColWidth="10" defaultColWidth="11.42578125" defaultRowHeight="12.75" x14ac:dyDescent="0.2"/>
  <cols>
    <col min="1" max="1" width="11.42578125" customWidth="1"/>
    <col min="2" max="2" width="13.28515625" customWidth="1"/>
    <col min="3" max="3" width="26.28515625" customWidth="1"/>
    <col min="4" max="4" width="13.28515625" customWidth="1"/>
    <col min="5" max="6" width="11.42578125" customWidth="1"/>
    <col min="7" max="7" width="10.7109375" customWidth="1"/>
    <col min="8" max="11" width="10.28515625" customWidth="1"/>
    <col min="12" max="12" width="11.85546875" bestFit="1" customWidth="1"/>
  </cols>
  <sheetData>
    <row r="1" spans="1:12" ht="12.75" customHeight="1" x14ac:dyDescent="0.2">
      <c r="A1" s="298"/>
      <c r="B1" s="299"/>
      <c r="C1" s="304" t="s">
        <v>10</v>
      </c>
      <c r="D1" s="304"/>
      <c r="E1" s="304"/>
      <c r="F1" s="304"/>
      <c r="G1" s="304"/>
      <c r="H1" s="304"/>
      <c r="I1" s="304"/>
      <c r="J1" s="304"/>
      <c r="K1" s="304"/>
      <c r="L1" s="305"/>
    </row>
    <row r="2" spans="1:12" ht="12.75" customHeight="1" x14ac:dyDescent="0.2">
      <c r="A2" s="300"/>
      <c r="B2" s="301"/>
      <c r="C2" s="306"/>
      <c r="D2" s="306"/>
      <c r="E2" s="306"/>
      <c r="F2" s="306"/>
      <c r="G2" s="306"/>
      <c r="H2" s="306"/>
      <c r="I2" s="306"/>
      <c r="J2" s="306"/>
      <c r="K2" s="306"/>
      <c r="L2" s="307"/>
    </row>
    <row r="3" spans="1:12" ht="12.75" customHeight="1" x14ac:dyDescent="0.2">
      <c r="A3" s="300"/>
      <c r="B3" s="301"/>
      <c r="E3" s="308" t="s">
        <v>8</v>
      </c>
      <c r="F3" s="308"/>
      <c r="G3" s="308"/>
      <c r="H3" s="308"/>
      <c r="I3" s="308"/>
      <c r="J3" s="308"/>
      <c r="K3" s="6"/>
      <c r="L3" s="7"/>
    </row>
    <row r="4" spans="1:12" x14ac:dyDescent="0.2">
      <c r="A4" s="300"/>
      <c r="B4" s="301"/>
      <c r="E4" s="308"/>
      <c r="F4" s="308"/>
      <c r="G4" s="308"/>
      <c r="H4" s="308"/>
      <c r="I4" s="308"/>
      <c r="J4" s="308"/>
      <c r="L4" s="8"/>
    </row>
    <row r="5" spans="1:12" ht="12.75" customHeight="1" x14ac:dyDescent="0.2">
      <c r="A5" s="300"/>
      <c r="B5" s="301"/>
      <c r="E5" s="6"/>
      <c r="F5" s="308" t="str">
        <f>'2 Introduc. Datos'!F27</f>
        <v>DEBUTANTE</v>
      </c>
      <c r="G5" s="308"/>
      <c r="H5" s="308"/>
      <c r="I5" s="308"/>
      <c r="J5" s="6"/>
      <c r="K5" s="6"/>
      <c r="L5" s="7"/>
    </row>
    <row r="6" spans="1:12" ht="12.75" customHeight="1" x14ac:dyDescent="0.2">
      <c r="A6" s="302"/>
      <c r="B6" s="303"/>
      <c r="C6" s="9"/>
      <c r="D6" s="10"/>
      <c r="E6" s="11"/>
      <c r="F6" s="309"/>
      <c r="G6" s="309"/>
      <c r="H6" s="309"/>
      <c r="I6" s="309"/>
      <c r="J6" s="11"/>
      <c r="K6" s="11"/>
      <c r="L6" s="12"/>
    </row>
    <row r="7" spans="1:12" s="1" customFormat="1" x14ac:dyDescent="0.2">
      <c r="A7" s="13"/>
      <c r="B7"/>
      <c r="C7"/>
      <c r="D7" s="13"/>
      <c r="E7" s="13"/>
      <c r="F7" s="13"/>
      <c r="G7" s="13"/>
      <c r="H7" s="13"/>
      <c r="I7" s="13"/>
      <c r="J7" s="13"/>
      <c r="K7" s="13"/>
      <c r="L7" s="13"/>
    </row>
    <row r="8" spans="1:12" s="1" customFormat="1" ht="15" customHeight="1" x14ac:dyDescent="0.2">
      <c r="A8" s="14" t="s">
        <v>15</v>
      </c>
      <c r="B8" s="14"/>
      <c r="C8" s="295">
        <f>'2 Introduc. Datos'!D3</f>
        <v>0</v>
      </c>
      <c r="D8" s="295"/>
      <c r="E8" s="295"/>
      <c r="F8" s="295"/>
      <c r="G8" s="2"/>
      <c r="H8" s="15" t="s">
        <v>18</v>
      </c>
      <c r="I8" s="311">
        <f>'2 Introduc. Datos'!D9</f>
        <v>0</v>
      </c>
      <c r="J8" s="311"/>
      <c r="K8" s="311"/>
      <c r="L8" s="311"/>
    </row>
    <row r="9" spans="1:12" s="1" customFormat="1" ht="9.9499999999999993" customHeight="1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2" s="1" customFormat="1" ht="15" customHeight="1" x14ac:dyDescent="0.2">
      <c r="A10" s="14" t="s">
        <v>16</v>
      </c>
      <c r="B10" s="14"/>
      <c r="C10" s="295">
        <f>'2 Introduc. Datos'!D5</f>
        <v>0</v>
      </c>
      <c r="D10" s="295"/>
      <c r="E10" s="295"/>
      <c r="F10" s="295"/>
      <c r="G10" s="2"/>
      <c r="H10" s="2"/>
      <c r="I10" s="2"/>
      <c r="J10" s="2"/>
      <c r="K10" s="2"/>
    </row>
    <row r="11" spans="1:12" ht="9.9499999999999993" customHeight="1" x14ac:dyDescent="0.2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</row>
    <row r="12" spans="1:12" s="1" customFormat="1" ht="15" customHeight="1" x14ac:dyDescent="0.2">
      <c r="A12" s="14" t="s">
        <v>21</v>
      </c>
      <c r="B12" s="14"/>
      <c r="C12" s="295">
        <f>'2 Introduc. Datos'!B27</f>
        <v>0</v>
      </c>
      <c r="D12" s="295"/>
      <c r="E12" s="295"/>
      <c r="F12" s="295"/>
      <c r="G12" s="2"/>
      <c r="H12" s="15" t="s">
        <v>19</v>
      </c>
      <c r="I12" s="312">
        <f>'2 Introduc. Datos'!A27</f>
        <v>5</v>
      </c>
      <c r="J12" s="312"/>
      <c r="K12" s="312"/>
      <c r="L12" s="312"/>
    </row>
    <row r="13" spans="1:12" s="1" customFormat="1" ht="9.9499999999999993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2" s="1" customFormat="1" ht="15" customHeight="1" x14ac:dyDescent="0.2">
      <c r="A14" s="14" t="s">
        <v>22</v>
      </c>
      <c r="B14" s="14"/>
      <c r="C14" s="295">
        <f>'2 Introduc. Datos'!C27</f>
        <v>0</v>
      </c>
      <c r="D14" s="295"/>
      <c r="E14" s="295"/>
      <c r="F14" s="295"/>
      <c r="G14" s="2"/>
      <c r="H14" s="2"/>
      <c r="I14" s="2"/>
      <c r="J14" s="2"/>
      <c r="K14" s="2"/>
    </row>
    <row r="15" spans="1:12" s="1" customFormat="1" ht="9.9499999999999993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2" s="1" customFormat="1" ht="15" customHeight="1" x14ac:dyDescent="0.2">
      <c r="A16" s="14" t="s">
        <v>17</v>
      </c>
      <c r="B16" s="14"/>
      <c r="C16" s="295">
        <f>'2 Introduc. Datos'!D27</f>
        <v>0</v>
      </c>
      <c r="D16" s="295"/>
      <c r="E16" s="295"/>
      <c r="F16" s="295"/>
      <c r="G16" s="2"/>
      <c r="H16" s="15" t="s">
        <v>20</v>
      </c>
      <c r="I16" s="312">
        <f>'2 Introduc. Datos'!E27</f>
        <v>0</v>
      </c>
      <c r="J16" s="312"/>
      <c r="K16" s="312"/>
      <c r="L16" s="312"/>
    </row>
    <row r="17" spans="1:12" ht="9.9499999999999993" customHeight="1" x14ac:dyDescent="0.2">
      <c r="C17" s="17"/>
    </row>
    <row r="18" spans="1:12" s="1" customFormat="1" ht="15" customHeight="1" x14ac:dyDescent="0.2">
      <c r="A18" s="310" t="s">
        <v>7</v>
      </c>
      <c r="B18" s="310"/>
      <c r="C18" s="310"/>
      <c r="D18" s="310"/>
      <c r="E18" s="310"/>
      <c r="F18" s="14">
        <f>'2 Introduc. Datos'!D7</f>
        <v>1</v>
      </c>
    </row>
    <row r="19" spans="1:12" s="1" customFormat="1" ht="15" customHeight="1" thickBot="1" x14ac:dyDescent="0.25"/>
    <row r="20" spans="1:12" s="1" customFormat="1" ht="21" customHeight="1" thickTop="1" x14ac:dyDescent="0.2">
      <c r="A20" s="296" t="s">
        <v>12</v>
      </c>
      <c r="B20" s="297"/>
      <c r="C20" s="297"/>
      <c r="D20" s="18" t="s">
        <v>14</v>
      </c>
      <c r="E20" s="313" t="s">
        <v>13</v>
      </c>
      <c r="F20" s="314"/>
      <c r="G20" s="314"/>
      <c r="H20" s="315"/>
      <c r="I20" s="18" t="s">
        <v>0</v>
      </c>
      <c r="J20" s="18" t="s">
        <v>1</v>
      </c>
      <c r="K20" s="18" t="s">
        <v>2</v>
      </c>
      <c r="L20" s="19" t="s">
        <v>3</v>
      </c>
    </row>
    <row r="21" spans="1:12" s="3" customFormat="1" ht="18" customHeight="1" x14ac:dyDescent="0.2">
      <c r="A21" s="286" t="str">
        <f>IF($F$5='2 Introduc. Datos'!$AQ$1,'2 Introduc. Datos'!AQ3,IF(AND($F$5='2 Introduc. Datos'!$AT$1),'2 Introduc. Datos'!AT3,IF(AND($F$5='2 Introduc. Datos'!$AW$1),'2 Introduc. Datos'!AW3,IF(AND($F$5='2 Introduc. Datos'!AZ1),'2 Introduc. Datos'!AZ3,IF(AND($F$5='2 Introduc. Datos'!BC1),'2 Introduc. Datos'!BC3,IF(AND($F$5='2 Introduc. Datos'!BF1),'2 Introduc. Datos'!BF3,"ERROR"))))))</f>
        <v>Junto</v>
      </c>
      <c r="B21" s="287"/>
      <c r="C21" s="287"/>
      <c r="D21" s="20">
        <f>IF($F$5='2 Introduc. Datos'!$AQ$1,'2 Introduc. Datos'!AR3,IF(AND($F$5='2 Introduc. Datos'!$AT$1),'2 Introduc. Datos'!AU3,IF(AND($F$5='2 Introduc. Datos'!$AW$1),'2 Introduc. Datos'!AX3,IF(AND($F$5='2 Introduc. Datos'!AZ1),'2 Introduc. Datos'!BA3,IF(AND($F$5='2 Introduc. Datos'!BC1),'2 Introduc. Datos'!BD3,IF(AND($F$5='2 Introduc. Datos'!BF1),'2 Introduc. Datos'!BG3,"ERROR"))))))</f>
        <v>3</v>
      </c>
      <c r="E21" s="279" t="str">
        <f>IF('3 Observaciones'!C8=0,"",'3 Observaciones'!C8)</f>
        <v/>
      </c>
      <c r="F21" s="279"/>
      <c r="G21" s="279"/>
      <c r="H21" s="279"/>
      <c r="I21" s="21">
        <f>'2 Introduc. Datos'!G27</f>
        <v>0</v>
      </c>
      <c r="J21" s="21">
        <f>'2 Introduc. Datos'!H27</f>
        <v>0</v>
      </c>
      <c r="K21" s="21">
        <f>'2 Introduc. Datos'!I27</f>
        <v>0</v>
      </c>
      <c r="L21" s="85">
        <f>(I21+J21+K21)/$F$18*D21</f>
        <v>0</v>
      </c>
    </row>
    <row r="22" spans="1:12" ht="18" customHeight="1" x14ac:dyDescent="0.2">
      <c r="A22" s="280" t="str">
        <f>IF($F$5='2 Introduc. Datos'!$AQ$1,'2 Introduc. Datos'!AQ4,IF(AND($F$5='2 Introduc. Datos'!$AT$1),'2 Introduc. Datos'!AT4,IF(AND($F$5='2 Introduc. Datos'!$AW$1),'2 Introduc. Datos'!AW4,IF(AND($F$5='2 Introduc. Datos'!AZ1),'2 Introduc. Datos'!AZ4,IF(AND($F$5='2 Introduc. Datos'!BC1),'2 Introduc. Datos'!BC4,IF(AND($F$5='2 Introduc. Datos'!BF1),'2 Introduc. Datos'!BF4,"ERROR"))))))</f>
        <v>Posición sobre la marcha</v>
      </c>
      <c r="B22" s="281"/>
      <c r="C22" s="281"/>
      <c r="D22" s="22">
        <f>IF($F$5='2 Introduc. Datos'!$AQ$1,'2 Introduc. Datos'!AR4,IF(AND($F$5='2 Introduc. Datos'!$AT$1),'2 Introduc. Datos'!AU4,IF(AND($F$5='2 Introduc. Datos'!$AW$1),'2 Introduc. Datos'!AX4,IF(AND($F$5='2 Introduc. Datos'!AZ1),'2 Introduc. Datos'!BA4,IF(AND($F$5='2 Introduc. Datos'!BC1),'2 Introduc. Datos'!BD4,IF(AND($F$5='2 Introduc. Datos'!BF1),'2 Introduc. Datos'!BG4,"ERROR"))))))</f>
        <v>4</v>
      </c>
      <c r="E22" s="278" t="str">
        <f>IF('3 Observaciones'!D8=0,"",'3 Observaciones'!D8)</f>
        <v/>
      </c>
      <c r="F22" s="278"/>
      <c r="G22" s="278"/>
      <c r="H22" s="278"/>
      <c r="I22" s="23">
        <f>'2 Introduc. Datos'!J27</f>
        <v>0</v>
      </c>
      <c r="J22" s="23">
        <f>'2 Introduc. Datos'!K27</f>
        <v>0</v>
      </c>
      <c r="K22" s="23">
        <f>'2 Introduc. Datos'!L27</f>
        <v>0</v>
      </c>
      <c r="L22" s="86">
        <f t="shared" ref="L22:L30" si="0">(I22+J22+K22)/$F$18*D22</f>
        <v>0</v>
      </c>
    </row>
    <row r="23" spans="1:12" s="3" customFormat="1" ht="18" customHeight="1" x14ac:dyDescent="0.2">
      <c r="A23" s="286" t="str">
        <f>IF($F$5='2 Introduc. Datos'!$AQ$1,'2 Introduc. Datos'!AQ5,IF(AND($F$5='2 Introduc. Datos'!$AT$1),'2 Introduc. Datos'!AT5,IF(AND($F$5='2 Introduc. Datos'!$AW$1),'2 Introduc. Datos'!AW5,IF(AND($F$5='2 Introduc. Datos'!AZ1),'2 Introduc. Datos'!AZ5,IF(AND($F$5='2 Introduc. Datos'!BC1),'2 Introduc. Datos'!BC5,IF(AND($F$5='2 Introduc. Datos'!BF1),'2 Introduc. Datos'!BF5,"ERROR"))))))</f>
        <v>Llamada</v>
      </c>
      <c r="B23" s="287"/>
      <c r="C23" s="287"/>
      <c r="D23" s="20">
        <f>IF($F$5='2 Introduc. Datos'!$AQ$1,'2 Introduc. Datos'!AR5,IF(AND($F$5='2 Introduc. Datos'!$AT$1),'2 Introduc. Datos'!AU5,IF(AND($F$5='2 Introduc. Datos'!$AW$1),'2 Introduc. Datos'!AX5,IF(AND($F$5='2 Introduc. Datos'!AZ1),'2 Introduc. Datos'!BA5,IF(AND($F$5='2 Introduc. Datos'!BC1),'2 Introduc. Datos'!BD5,IF(AND($F$5='2 Introduc. Datos'!BF1),'2 Introduc. Datos'!BG5,"ERROR"))))))</f>
        <v>4</v>
      </c>
      <c r="E23" s="279" t="str">
        <f>IF('3 Observaciones'!E8=0,"",'3 Observaciones'!E8)</f>
        <v/>
      </c>
      <c r="F23" s="279"/>
      <c r="G23" s="279"/>
      <c r="H23" s="279"/>
      <c r="I23" s="21">
        <f>'2 Introduc. Datos'!M27</f>
        <v>0</v>
      </c>
      <c r="J23" s="21">
        <f>'2 Introduc. Datos'!N27</f>
        <v>0</v>
      </c>
      <c r="K23" s="21">
        <f>'2 Introduc. Datos'!O27</f>
        <v>0</v>
      </c>
      <c r="L23" s="85">
        <f t="shared" si="0"/>
        <v>0</v>
      </c>
    </row>
    <row r="24" spans="1:12" ht="18" customHeight="1" x14ac:dyDescent="0.2">
      <c r="A24" s="280" t="str">
        <f>IF($F$5='2 Introduc. Datos'!$AQ$1,'2 Introduc. Datos'!AQ6,IF(AND($F$5='2 Introduc. Datos'!$AT$1),'2 Introduc. Datos'!AT6,IF(AND($F$5='2 Introduc. Datos'!$AW$1),'2 Introduc. Datos'!AW6,IF(AND($F$5='2 Introduc. Datos'!AZ1),'2 Introduc. Datos'!AZ6,IF(AND($F$5='2 Introduc. Datos'!BC1),'2 Introduc. Datos'!BC6,IF(AND($F$5='2 Introduc. Datos'!BF1),'2 Introduc. Datos'!BF6,"ERROR"))))))</f>
        <v>Sujetar un objeto</v>
      </c>
      <c r="B24" s="281"/>
      <c r="C24" s="281"/>
      <c r="D24" s="22">
        <f>IF($F$5='2 Introduc. Datos'!$AQ$1,'2 Introduc. Datos'!AR6,IF(AND($F$5='2 Introduc. Datos'!$AT$1),'2 Introduc. Datos'!AU6,IF(AND($F$5='2 Introduc. Datos'!$AW$1),'2 Introduc. Datos'!AX6,IF(AND($F$5='2 Introduc. Datos'!AZ1),'2 Introduc. Datos'!BA6,IF(AND($F$5='2 Introduc. Datos'!BC1),'2 Introduc. Datos'!BD6,IF(AND($F$5='2 Introduc. Datos'!BF1),'2 Introduc. Datos'!BG6,"ERROR"))))))</f>
        <v>4</v>
      </c>
      <c r="E24" s="278" t="str">
        <f>IF('3 Observaciones'!F8=0,"",'3 Observaciones'!F8)</f>
        <v/>
      </c>
      <c r="F24" s="278"/>
      <c r="G24" s="278"/>
      <c r="H24" s="278"/>
      <c r="I24" s="23">
        <f>'2 Introduc. Datos'!P27</f>
        <v>0</v>
      </c>
      <c r="J24" s="23">
        <f>'2 Introduc. Datos'!Q27</f>
        <v>0</v>
      </c>
      <c r="K24" s="23">
        <f>'2 Introduc. Datos'!R27</f>
        <v>0</v>
      </c>
      <c r="L24" s="86">
        <f t="shared" si="0"/>
        <v>0</v>
      </c>
    </row>
    <row r="25" spans="1:12" s="3" customFormat="1" ht="18" customHeight="1" x14ac:dyDescent="0.2">
      <c r="A25" s="286" t="str">
        <f>IF($F$5='2 Introduc. Datos'!$AQ$1,'2 Introduc. Datos'!AQ7,IF(AND($F$5='2 Introduc. Datos'!$AT$1),'2 Introduc. Datos'!AT7,IF(AND($F$5='2 Introduc. Datos'!$AW$1),'2 Introduc. Datos'!AW7,IF(AND($F$5='2 Introduc. Datos'!AZ1),'2 Introduc. Datos'!AZ7,IF(AND($F$5='2 Introduc. Datos'!BC1),'2 Introduc. Datos'!BC7,IF(AND($F$5='2 Introduc. Datos'!BF1),'2 Introduc. Datos'!BF7,"ERROR"))))))</f>
        <v>Control a distancia</v>
      </c>
      <c r="B25" s="287"/>
      <c r="C25" s="287"/>
      <c r="D25" s="20">
        <f>IF($F$5='2 Introduc. Datos'!$AQ$1,'2 Introduc. Datos'!AR7,IF(AND($F$5='2 Introduc. Datos'!$AT$1),'2 Introduc. Datos'!AU7,IF(AND($F$5='2 Introduc. Datos'!$AW$1),'2 Introduc. Datos'!AX7,IF(AND($F$5='2 Introduc. Datos'!AZ1),'2 Introduc. Datos'!BA7,IF(AND($F$5='2 Introduc. Datos'!BC1),'2 Introduc. Datos'!BD7,IF(AND($F$5='2 Introduc. Datos'!BF1),'2 Introduc. Datos'!BG7,"ERROR"))))))</f>
        <v>4</v>
      </c>
      <c r="E25" s="279" t="str">
        <f>IF('3 Observaciones'!G8=0,"",'3 Observaciones'!G8)</f>
        <v/>
      </c>
      <c r="F25" s="279"/>
      <c r="G25" s="279"/>
      <c r="H25" s="279"/>
      <c r="I25" s="21">
        <f>'2 Introduc. Datos'!S27</f>
        <v>0</v>
      </c>
      <c r="J25" s="21">
        <f>'2 Introduc. Datos'!T27</f>
        <v>0</v>
      </c>
      <c r="K25" s="21">
        <f>'2 Introduc. Datos'!U27</f>
        <v>0</v>
      </c>
      <c r="L25" s="85">
        <f t="shared" si="0"/>
        <v>0</v>
      </c>
    </row>
    <row r="26" spans="1:12" ht="18" customHeight="1" x14ac:dyDescent="0.2">
      <c r="A26" s="280" t="str">
        <f>IF($F$5='2 Introduc. Datos'!$AQ$1,'2 Introduc. Datos'!AQ8,IF(AND($F$5='2 Introduc. Datos'!$AT$1),'2 Introduc. Datos'!AT8,IF(AND($F$5='2 Introduc. Datos'!$AW$1),'2 Introduc. Datos'!AW8,IF(AND($F$5='2 Introduc. Datos'!AZ1),'2 Introduc. Datos'!AZ8,IF(AND($F$5='2 Introduc. Datos'!BC1),'2 Introduc. Datos'!BC8,IF(AND($F$5='2 Introduc. Datos'!BF1),'2 Introduc. Datos'!BF8,"ERROR"))))))</f>
        <v>Llamda con salto</v>
      </c>
      <c r="B26" s="281"/>
      <c r="C26" s="281"/>
      <c r="D26" s="22">
        <f>IF($F$5='2 Introduc. Datos'!$AQ$1,'2 Introduc. Datos'!AR8,IF(AND($F$5='2 Introduc. Datos'!$AT$1),'2 Introduc. Datos'!AU8,IF(AND($F$5='2 Introduc. Datos'!$AW$1),'2 Introduc. Datos'!AX8,IF(AND($F$5='2 Introduc. Datos'!AZ1),'2 Introduc. Datos'!BA8,IF(AND($F$5='2 Introduc. Datos'!BC1),'2 Introduc. Datos'!BD8,IF(AND($F$5='2 Introduc. Datos'!BF1),'2 Introduc. Datos'!BG8,"ERROR"))))))</f>
        <v>4</v>
      </c>
      <c r="E26" s="278" t="str">
        <f>IF('3 Observaciones'!H8=0,"",'3 Observaciones'!H8)</f>
        <v/>
      </c>
      <c r="F26" s="278"/>
      <c r="G26" s="278"/>
      <c r="H26" s="278"/>
      <c r="I26" s="23">
        <f>'2 Introduc. Datos'!V27</f>
        <v>0</v>
      </c>
      <c r="J26" s="23">
        <f>'2 Introduc. Datos'!W27</f>
        <v>0</v>
      </c>
      <c r="K26" s="23">
        <f>'2 Introduc. Datos'!X27</f>
        <v>0</v>
      </c>
      <c r="L26" s="86">
        <f t="shared" si="0"/>
        <v>0</v>
      </c>
    </row>
    <row r="27" spans="1:12" s="3" customFormat="1" ht="18" customHeight="1" x14ac:dyDescent="0.2">
      <c r="A27" s="286" t="str">
        <f>IF($F$5='2 Introduc. Datos'!$AQ$1,'2 Introduc. Datos'!AQ9,IF(AND($F$5='2 Introduc. Datos'!$AT$1),'2 Introduc. Datos'!AT9,IF(AND($F$5='2 Introduc. Datos'!$AW$1),'2 Introduc. Datos'!AW9,IF(AND($F$5='2 Introduc. Datos'!AZ1),'2 Introduc. Datos'!AZ9,IF(AND($F$5='2 Introduc. Datos'!BC1),'2 Introduc. Datos'!BC9,IF(AND($F$5='2 Introduc. Datos'!BF1),'2 Introduc. Datos'!BF9,"ERROR"))))))</f>
        <v>Envío alrededor de un grupo de conos</v>
      </c>
      <c r="B27" s="287"/>
      <c r="C27" s="287"/>
      <c r="D27" s="20">
        <f>IF($F$5='2 Introduc. Datos'!$AQ$1,'2 Introduc. Datos'!AR9,IF(AND($F$5='2 Introduc. Datos'!$AT$1),'2 Introduc. Datos'!AU9,IF(AND($F$5='2 Introduc. Datos'!$AW$1),'2 Introduc. Datos'!AX9,IF(AND($F$5='2 Introduc. Datos'!AZ1),'2 Introduc. Datos'!BA9,IF(AND($F$5='2 Introduc. Datos'!BC1),'2 Introduc. Datos'!BD9,IF(AND($F$5='2 Introduc. Datos'!BF1),'2 Introduc. Datos'!BG9,"ERROR"))))))</f>
        <v>4</v>
      </c>
      <c r="E27" s="279" t="str">
        <f>IF('3 Observaciones'!I8=0,"",'3 Observaciones'!I8)</f>
        <v/>
      </c>
      <c r="F27" s="279"/>
      <c r="G27" s="279"/>
      <c r="H27" s="279"/>
      <c r="I27" s="21">
        <f>'2 Introduc. Datos'!Y27</f>
        <v>0</v>
      </c>
      <c r="J27" s="21">
        <f>'2 Introduc. Datos'!Z27</f>
        <v>0</v>
      </c>
      <c r="K27" s="21">
        <f>'2 Introduc. Datos'!AA27</f>
        <v>0</v>
      </c>
      <c r="L27" s="85">
        <f t="shared" si="0"/>
        <v>0</v>
      </c>
    </row>
    <row r="28" spans="1:12" ht="18" customHeight="1" x14ac:dyDescent="0.2">
      <c r="A28" s="280" t="str">
        <f>IF($F$5='2 Introduc. Datos'!$AQ$1,'2 Introduc. Datos'!AQ10,IF(AND($F$5='2 Introduc. Datos'!$AT$1),'2 Introduc. Datos'!AT10,IF(AND($F$5='2 Introduc. Datos'!$AW$1),'2 Introduc. Datos'!AW10,IF(AND($F$5='2 Introduc. Datos'!AZ1),'2 Introduc. Datos'!AZ10,IF(AND($F$5='2 Introduc. Datos'!BC1),'2 Introduc. Datos'!BC10,IF(AND($F$5='2 Introduc. Datos'!BF1),'2 Introduc. Datos'!BF10,"ERROR"))))))</f>
        <v>Permanencia en sentado</v>
      </c>
      <c r="B28" s="281"/>
      <c r="C28" s="281"/>
      <c r="D28" s="22">
        <f>IF($F$5='2 Introduc. Datos'!$AQ$1,'2 Introduc. Datos'!AR10,IF(AND($F$5='2 Introduc. Datos'!$AT$1),'2 Introduc. Datos'!AU10,IF(AND($F$5='2 Introduc. Datos'!$AW$1),'2 Introduc. Datos'!AX10,IF(AND($F$5='2 Introduc. Datos'!AZ1),'2 Introduc. Datos'!BA10,IF(AND($F$5='2 Introduc. Datos'!BC1),'2 Introduc. Datos'!BD10,IF(AND($F$5='2 Introduc. Datos'!BF1),'2 Introduc. Datos'!BG10,"ERROR"))))))</f>
        <v>3</v>
      </c>
      <c r="E28" s="278" t="str">
        <f>IF('3 Observaciones'!J8=0,"",'3 Observaciones'!J8)</f>
        <v/>
      </c>
      <c r="F28" s="278"/>
      <c r="G28" s="278"/>
      <c r="H28" s="278"/>
      <c r="I28" s="23">
        <f>'2 Introduc. Datos'!AB27</f>
        <v>0</v>
      </c>
      <c r="J28" s="23">
        <f>'2 Introduc. Datos'!AC27</f>
        <v>0</v>
      </c>
      <c r="K28" s="23">
        <f>'2 Introduc. Datos'!AD27</f>
        <v>0</v>
      </c>
      <c r="L28" s="86">
        <f t="shared" si="0"/>
        <v>0</v>
      </c>
    </row>
    <row r="29" spans="1:12" s="3" customFormat="1" ht="18" customHeight="1" x14ac:dyDescent="0.2">
      <c r="A29" s="286" t="str">
        <f>IF($F$5='2 Introduc. Datos'!$AQ$1,'2 Introduc. Datos'!AQ11,IF(AND($F$5='2 Introduc. Datos'!$AT$1),'2 Introduc. Datos'!AT11,IF(AND($F$5='2 Introduc. Datos'!$AW$1),'2 Introduc. Datos'!AW11,IF(AND($F$5='2 Introduc. Datos'!AZ1),'2 Introduc. Datos'!AZ11,IF(AND($F$5='2 Introduc. Datos'!BC1),'2 Introduc. Datos'!BC11,IF(AND($F$5='2 Introduc. Datos'!BF1),'2 Introduc. Datos'!BF11,"ERROR"))))))</f>
        <v>Impresión general</v>
      </c>
      <c r="B29" s="287"/>
      <c r="C29" s="287"/>
      <c r="D29" s="20">
        <f>IF($F$5='2 Introduc. Datos'!$AQ$1,'2 Introduc. Datos'!AR11,IF(AND($F$5='2 Introduc. Datos'!$AT$1),'2 Introduc. Datos'!AU11,IF(AND($F$5='2 Introduc. Datos'!$AW$1),'2 Introduc. Datos'!AX11,IF(AND($F$5='2 Introduc. Datos'!AZ1),'2 Introduc. Datos'!BA11,IF(AND($F$5='2 Introduc. Datos'!BC1),'2 Introduc. Datos'!BD11,IF(AND($F$5='2 Introduc. Datos'!BF1),'2 Introduc. Datos'!BG11,"ERROR"))))))</f>
        <v>2</v>
      </c>
      <c r="E29" s="279" t="str">
        <f>IF('3 Observaciones'!K8=0,"",'3 Observaciones'!K8)</f>
        <v/>
      </c>
      <c r="F29" s="279"/>
      <c r="G29" s="279"/>
      <c r="H29" s="279"/>
      <c r="I29" s="21">
        <f>'2 Introduc. Datos'!AE27</f>
        <v>0</v>
      </c>
      <c r="J29" s="21">
        <f>'2 Introduc. Datos'!AF27</f>
        <v>0</v>
      </c>
      <c r="K29" s="21">
        <f>'2 Introduc. Datos'!AG27</f>
        <v>0</v>
      </c>
      <c r="L29" s="85">
        <f t="shared" si="0"/>
        <v>0</v>
      </c>
    </row>
    <row r="30" spans="1:12" ht="18" customHeight="1" x14ac:dyDescent="0.2">
      <c r="A30" s="280" t="str">
        <f>IF($F$5='2 Introduc. Datos'!$AQ$1,'2 Introduc. Datos'!AQ12,IF(AND($F$5='2 Introduc. Datos'!$AT$1),'2 Introduc. Datos'!AT12,IF(AND($F$5='2 Introduc. Datos'!$AW$1),'2 Introduc. Datos'!AW12,IF(AND($F$5='2 Introduc. Datos'!AZ1),"",IF(AND($F$5='2 Introduc. Datos'!BC1),'2 Introduc. Datos'!BC12,IF(AND($F$5='2 Introduc. Datos'!BF1),'2 Introduc. Datos'!BF12,"ERROR"))))))</f>
        <v/>
      </c>
      <c r="B30" s="281"/>
      <c r="C30" s="291"/>
      <c r="D30" s="22">
        <f>IF($F$5='2 Introduc. Datos'!$AQ$1,'2 Introduc. Datos'!AR12,IF(AND($F$5='2 Introduc. Datos'!$AT$1),'2 Introduc. Datos'!AU12,IF(AND($F$5='2 Introduc. Datos'!$AW$1),'2 Introduc. Datos'!AX12,IF(AND($F$5='2 Introduc. Datos'!AZ1),'2 Introduc. Datos'!BA12,IF(AND($F$5='2 Introduc. Datos'!BC1),'2 Introduc. Datos'!BD12,IF(AND($F$5='2 Introduc. Datos'!BF1),'2 Introduc. Datos'!BG12,"ERROR"))))))</f>
        <v>0</v>
      </c>
      <c r="E30" s="289" t="str">
        <f>IF('3 Observaciones'!M8=0,"",'3 Observaciones'!M8)</f>
        <v/>
      </c>
      <c r="F30" s="278"/>
      <c r="G30" s="278"/>
      <c r="H30" s="290"/>
      <c r="I30" s="218">
        <f>'2 Introduc. Datos'!AH27</f>
        <v>0</v>
      </c>
      <c r="J30" s="218">
        <f>'2 Introduc. Datos'!AI27</f>
        <v>0</v>
      </c>
      <c r="K30" s="218">
        <f>'2 Introduc. Datos'!AJ27</f>
        <v>0</v>
      </c>
      <c r="L30" s="86">
        <f t="shared" si="0"/>
        <v>0</v>
      </c>
    </row>
    <row r="31" spans="1:12" ht="18" customHeight="1" thickBot="1" x14ac:dyDescent="0.25">
      <c r="A31" s="316"/>
      <c r="B31" s="317"/>
      <c r="C31" s="318"/>
      <c r="D31" s="216"/>
      <c r="E31" s="319"/>
      <c r="F31" s="319"/>
      <c r="G31" s="319"/>
      <c r="H31" s="319"/>
      <c r="I31" s="217"/>
      <c r="J31" s="217"/>
      <c r="K31" s="217"/>
      <c r="L31" s="219"/>
    </row>
    <row r="32" spans="1:12" ht="15" customHeight="1" thickTop="1" x14ac:dyDescent="0.2">
      <c r="A32" s="24"/>
      <c r="B32" s="1"/>
      <c r="C32" s="1"/>
      <c r="L32" s="88"/>
    </row>
    <row r="33" spans="1:12" s="4" customFormat="1" ht="16.5" thickBot="1" x14ac:dyDescent="0.3">
      <c r="A33" s="26" t="s">
        <v>5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87">
        <f>L21+L22+L23+L24+L25+L26+L27+L28+L29+L30+L31</f>
        <v>0</v>
      </c>
    </row>
    <row r="34" spans="1:12" ht="13.5" thickTop="1" x14ac:dyDescent="0.2"/>
    <row r="35" spans="1:12" ht="15" customHeight="1" x14ac:dyDescent="0.2">
      <c r="A35" s="28" t="s">
        <v>24</v>
      </c>
      <c r="B35" s="293">
        <f>'2 Introduc. Datos'!D13</f>
        <v>0</v>
      </c>
      <c r="C35" s="294"/>
      <c r="D35" s="294"/>
      <c r="E35" s="294"/>
      <c r="F35" s="294"/>
      <c r="G35" s="28" t="s">
        <v>9</v>
      </c>
      <c r="H35" s="29"/>
      <c r="I35" s="30"/>
      <c r="J35" s="295">
        <f>'2 Introduc. Datos'!D11</f>
        <v>0</v>
      </c>
      <c r="K35" s="295"/>
      <c r="L35" s="295"/>
    </row>
    <row r="36" spans="1:12" s="1" customFormat="1" ht="15" customHeight="1" x14ac:dyDescent="0.2">
      <c r="A36" s="16"/>
      <c r="B36" s="16"/>
      <c r="C36" s="16"/>
      <c r="D36" s="16"/>
      <c r="E36" s="16"/>
      <c r="F36" s="16"/>
      <c r="G36"/>
      <c r="H36"/>
      <c r="I36"/>
      <c r="J36"/>
      <c r="K36"/>
      <c r="L36"/>
    </row>
    <row r="37" spans="1:12" s="1" customFormat="1" ht="15" customHeight="1" x14ac:dyDescent="0.2">
      <c r="A37" s="28" t="s">
        <v>6</v>
      </c>
      <c r="B37" s="293">
        <f>'2 Introduc. Datos'!D15</f>
        <v>0</v>
      </c>
      <c r="C37" s="294"/>
      <c r="D37" s="294"/>
      <c r="E37" s="294"/>
      <c r="F37" s="294"/>
      <c r="G37" s="28" t="s">
        <v>23</v>
      </c>
      <c r="H37" s="30"/>
      <c r="I37" s="14"/>
      <c r="J37" s="292" t="str">
        <f>VLOOKUP(F5,I41:J46,2,FALSE)</f>
        <v>NO CLASIFICADO</v>
      </c>
      <c r="K37" s="292"/>
      <c r="L37" s="292"/>
    </row>
    <row r="38" spans="1:12" s="1" customFormat="1" ht="15" customHeight="1" x14ac:dyDescent="0.2">
      <c r="A38" s="2"/>
      <c r="B38" s="2"/>
      <c r="C38" s="2"/>
      <c r="D38" s="2"/>
      <c r="E38" s="2"/>
      <c r="F38" s="2"/>
    </row>
    <row r="39" spans="1:12" s="1" customFormat="1" ht="15" customHeight="1" x14ac:dyDescent="0.2">
      <c r="A39" s="2"/>
      <c r="B39" s="2"/>
      <c r="C39" s="2"/>
      <c r="D39" s="2"/>
      <c r="E39" s="2"/>
      <c r="F39" s="2"/>
      <c r="G39" s="2"/>
    </row>
    <row r="40" spans="1:12" s="1" customFormat="1" ht="15" customHeight="1" x14ac:dyDescent="0.2"/>
    <row r="41" spans="1:12" s="1" customFormat="1" ht="15" customHeight="1" x14ac:dyDescent="0.2">
      <c r="I41" s="145" t="s">
        <v>68</v>
      </c>
      <c r="J41" s="64" t="str">
        <f>IF(L33&lt;192,"NO CLASIFICADO",IF(AND(L33&gt;191.9,L33&lt;224), "BUENO",IF(AND(L33&gt;223.9,L33&lt;256),"MUY BUENO",IF(AND(L33&gt;255.9,L33&lt;320.1),"EXCELENTE","ERROR"))))</f>
        <v>NO CLASIFICADO</v>
      </c>
    </row>
    <row r="42" spans="1:12" x14ac:dyDescent="0.2">
      <c r="I42" t="s">
        <v>69</v>
      </c>
      <c r="J42" t="str">
        <f>IF(L33&lt;192,"NO CLASIFICADO",IF(AND(L33&gt;191.9,L33&lt;224), "BUENO",IF(AND(L33&gt;223.9,L33&lt;256),"MUY BUENO",IF(AND(L33&gt;255.9,L33&lt;320.1),"EXCELENTE","ERROR"))))</f>
        <v>NO CLASIFICADO</v>
      </c>
    </row>
    <row r="43" spans="1:12" x14ac:dyDescent="0.2">
      <c r="I43" t="s">
        <v>76</v>
      </c>
      <c r="J43" t="str">
        <f>IF(L33&lt;192,"NO CLASIFICADO",IF(AND(L33&gt;191.5,L33&lt;224), "BUENO",IF(AND(L33&gt;223.9,L33&lt;256),"MUY BUENO",IF(AND(L33&gt;255.9,L33&lt;320.1),"EXCELENTE","ERROR"))))</f>
        <v>NO CLASIFICADO</v>
      </c>
    </row>
    <row r="44" spans="1:12" x14ac:dyDescent="0.2">
      <c r="I44" s="145" t="s">
        <v>106</v>
      </c>
      <c r="J44" t="str">
        <f>IF(L33&lt;192,"NO CLASIFICADO",IF(AND(L33&gt;191.9,L33&lt;224), "BUENO",IF(AND(L33&gt;223.9,L33&lt;256),"MUY BUENO",IF(AND(L33&gt;255.9,L33&lt;320.1),"EXCELENTE","ERROR"))))</f>
        <v>NO CLASIFICADO</v>
      </c>
    </row>
    <row r="45" spans="1:12" x14ac:dyDescent="0.2">
      <c r="I45" s="95" t="s">
        <v>56</v>
      </c>
      <c r="J45" s="95" t="s">
        <v>67</v>
      </c>
    </row>
    <row r="46" spans="1:12" x14ac:dyDescent="0.2">
      <c r="I46" s="95" t="s">
        <v>62</v>
      </c>
      <c r="J46" s="95" t="s">
        <v>67</v>
      </c>
    </row>
  </sheetData>
  <mergeCells count="41">
    <mergeCell ref="I16:L16"/>
    <mergeCell ref="C8:F8"/>
    <mergeCell ref="C10:F10"/>
    <mergeCell ref="A25:C25"/>
    <mergeCell ref="E20:H20"/>
    <mergeCell ref="E22:H22"/>
    <mergeCell ref="A18:E18"/>
    <mergeCell ref="A21:C21"/>
    <mergeCell ref="A23:C23"/>
    <mergeCell ref="A24:C24"/>
    <mergeCell ref="C16:F16"/>
    <mergeCell ref="C14:F14"/>
    <mergeCell ref="A20:C20"/>
    <mergeCell ref="A22:C22"/>
    <mergeCell ref="E21:H21"/>
    <mergeCell ref="E25:H25"/>
    <mergeCell ref="A1:B6"/>
    <mergeCell ref="C1:L2"/>
    <mergeCell ref="E3:J4"/>
    <mergeCell ref="F5:I6"/>
    <mergeCell ref="C12:F12"/>
    <mergeCell ref="I8:L8"/>
    <mergeCell ref="I12:L12"/>
    <mergeCell ref="E23:H23"/>
    <mergeCell ref="E24:H24"/>
    <mergeCell ref="E26:H26"/>
    <mergeCell ref="E27:H27"/>
    <mergeCell ref="A28:C28"/>
    <mergeCell ref="B37:F37"/>
    <mergeCell ref="J35:L35"/>
    <mergeCell ref="A26:C26"/>
    <mergeCell ref="E28:H28"/>
    <mergeCell ref="A31:C31"/>
    <mergeCell ref="E31:H31"/>
    <mergeCell ref="J37:L37"/>
    <mergeCell ref="B35:F35"/>
    <mergeCell ref="E29:H29"/>
    <mergeCell ref="A27:C27"/>
    <mergeCell ref="E30:H30"/>
    <mergeCell ref="A30:C30"/>
    <mergeCell ref="A29:C29"/>
  </mergeCells>
  <phoneticPr fontId="0" type="noConversion"/>
  <conditionalFormatting sqref="C8:F8 I8:L8 C10:F10 C12:F12 I12:L12 C14:F14 C16:F16 I16:L16 B35:F35 J35:L35 B37:F37">
    <cfRule type="cellIs" dxfId="251" priority="13" stopIfTrue="1" operator="equal">
      <formula>""</formula>
    </cfRule>
  </conditionalFormatting>
  <conditionalFormatting sqref="I21:K21">
    <cfRule type="expression" dxfId="250" priority="3" stopIfTrue="1">
      <formula>IF(AND(OR(F18=1,F18=2,F18=3),I21=""),TRUE(),FALSE())</formula>
    </cfRule>
  </conditionalFormatting>
  <conditionalFormatting sqref="I22:K22">
    <cfRule type="expression" dxfId="249" priority="4" stopIfTrue="1">
      <formula>IF(AND(OR(F18=1,F18=2,F18=3),I22=""),TRUE(),FALSE())</formula>
    </cfRule>
  </conditionalFormatting>
  <conditionalFormatting sqref="I23:K23">
    <cfRule type="expression" dxfId="248" priority="5" stopIfTrue="1">
      <formula>IF(AND(OR(F18=1,F18=2,F18=3),I23=""),TRUE(),FALSE())</formula>
    </cfRule>
  </conditionalFormatting>
  <conditionalFormatting sqref="I24:K24">
    <cfRule type="expression" dxfId="247" priority="6" stopIfTrue="1">
      <formula>IF(AND(OR(F18=1,F18=2,F18=3),I24=""),TRUE(),FALSE())</formula>
    </cfRule>
  </conditionalFormatting>
  <conditionalFormatting sqref="I25:K25">
    <cfRule type="expression" dxfId="246" priority="7" stopIfTrue="1">
      <formula>IF(AND(OR(F18=1,F18=2,F18=3),I25=""),TRUE(),FALSE())</formula>
    </cfRule>
  </conditionalFormatting>
  <conditionalFormatting sqref="I26:K26">
    <cfRule type="expression" dxfId="245" priority="8" stopIfTrue="1">
      <formula>IF(AND(OR(F18=1,F18=2,F18=3),I26=""),TRUE(),FALSE())</formula>
    </cfRule>
  </conditionalFormatting>
  <conditionalFormatting sqref="I27:K27">
    <cfRule type="expression" dxfId="244" priority="9" stopIfTrue="1">
      <formula>IF(AND(OR(F18=1,F18=2,F18=3),I27=""),TRUE(),FALSE())</formula>
    </cfRule>
  </conditionalFormatting>
  <conditionalFormatting sqref="I28:K28">
    <cfRule type="expression" dxfId="243" priority="10" stopIfTrue="1">
      <formula>IF(AND(OR(F18=1,F18=2,F18=3),I28=""),TRUE(),FALSE())</formula>
    </cfRule>
  </conditionalFormatting>
  <conditionalFormatting sqref="I29:K29">
    <cfRule type="expression" dxfId="242" priority="11" stopIfTrue="1">
      <formula>IF(AND(OR(F18=1,F18=2,F18=3),I29=""),TRUE(),FALSE())</formula>
    </cfRule>
  </conditionalFormatting>
  <conditionalFormatting sqref="I30:K31">
    <cfRule type="expression" dxfId="241" priority="2" stopIfTrue="1">
      <formula>IF(AND(OR(F18=1,F18=2,F18=3),I30=""),TRUE(),FALSE())</formula>
    </cfRule>
  </conditionalFormatting>
  <conditionalFormatting sqref="I31:K31">
    <cfRule type="expression" dxfId="240" priority="1" stopIfTrue="1">
      <formula>IF(AND(OR(F20=1,F20=2,F20=3),I31=""),TRUE(),FALSE())</formula>
    </cfRule>
  </conditionalFormatting>
  <dataValidations count="1">
    <dataValidation type="whole" errorStyle="information" allowBlank="1" showInputMessage="1" showErrorMessage="1" errorTitle="Número Jueces" error="El número de jueces debe ser entre 1 y 3" sqref="F18" xr:uid="{00000000-0002-0000-0A00-000000000000}">
      <formula1>1</formula1>
      <formula2>3</formula2>
    </dataValidation>
  </dataValidations>
  <pageMargins left="1.44" right="0.75" top="1" bottom="1" header="0" footer="0"/>
  <pageSetup paperSize="9" scale="82" orientation="landscape" horizontalDpi="4294967293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52"/>
    <pageSetUpPr fitToPage="1"/>
  </sheetPr>
  <dimension ref="A1:L46"/>
  <sheetViews>
    <sheetView showGridLines="0" topLeftCell="A28" zoomScale="80" zoomScaleNormal="80" zoomScalePageLayoutView="60" workbookViewId="0">
      <selection activeCell="A30" sqref="A30:C30"/>
    </sheetView>
  </sheetViews>
  <sheetFormatPr baseColWidth="10" defaultColWidth="11.42578125" defaultRowHeight="12.75" x14ac:dyDescent="0.2"/>
  <cols>
    <col min="1" max="1" width="11.42578125" customWidth="1"/>
    <col min="2" max="2" width="13.28515625" customWidth="1"/>
    <col min="3" max="3" width="26.28515625" customWidth="1"/>
    <col min="4" max="4" width="13.28515625" customWidth="1"/>
    <col min="5" max="6" width="11.42578125" customWidth="1"/>
    <col min="7" max="7" width="10.7109375" customWidth="1"/>
    <col min="8" max="8" width="13" customWidth="1"/>
    <col min="9" max="11" width="10.28515625" customWidth="1"/>
    <col min="12" max="12" width="14.7109375" bestFit="1" customWidth="1"/>
  </cols>
  <sheetData>
    <row r="1" spans="1:12" ht="12.75" customHeight="1" x14ac:dyDescent="0.2">
      <c r="A1" s="298"/>
      <c r="B1" s="299"/>
      <c r="C1" s="304" t="s">
        <v>10</v>
      </c>
      <c r="D1" s="304"/>
      <c r="E1" s="304"/>
      <c r="F1" s="304"/>
      <c r="G1" s="304"/>
      <c r="H1" s="304"/>
      <c r="I1" s="304"/>
      <c r="J1" s="304"/>
      <c r="K1" s="304"/>
      <c r="L1" s="305"/>
    </row>
    <row r="2" spans="1:12" ht="12.75" customHeight="1" x14ac:dyDescent="0.2">
      <c r="A2" s="300"/>
      <c r="B2" s="301"/>
      <c r="C2" s="306"/>
      <c r="D2" s="306"/>
      <c r="E2" s="306"/>
      <c r="F2" s="306"/>
      <c r="G2" s="306"/>
      <c r="H2" s="306"/>
      <c r="I2" s="306"/>
      <c r="J2" s="306"/>
      <c r="K2" s="306"/>
      <c r="L2" s="307"/>
    </row>
    <row r="3" spans="1:12" ht="12.75" customHeight="1" x14ac:dyDescent="0.2">
      <c r="A3" s="300"/>
      <c r="B3" s="301"/>
      <c r="E3" s="308" t="s">
        <v>8</v>
      </c>
      <c r="F3" s="308"/>
      <c r="G3" s="308"/>
      <c r="H3" s="308"/>
      <c r="I3" s="308"/>
      <c r="J3" s="308"/>
      <c r="K3" s="6"/>
      <c r="L3" s="7"/>
    </row>
    <row r="4" spans="1:12" x14ac:dyDescent="0.2">
      <c r="A4" s="300"/>
      <c r="B4" s="301"/>
      <c r="E4" s="308"/>
      <c r="F4" s="308"/>
      <c r="G4" s="308"/>
      <c r="H4" s="308"/>
      <c r="I4" s="308"/>
      <c r="J4" s="308"/>
      <c r="L4" s="8"/>
    </row>
    <row r="5" spans="1:12" ht="12.75" customHeight="1" x14ac:dyDescent="0.2">
      <c r="A5" s="300"/>
      <c r="B5" s="301"/>
      <c r="E5" s="6"/>
      <c r="F5" s="308" t="str">
        <f>'2 Introduc. Datos'!F28</f>
        <v>DEBUTANTE</v>
      </c>
      <c r="G5" s="308"/>
      <c r="H5" s="308"/>
      <c r="I5" s="308"/>
      <c r="J5" s="6"/>
      <c r="K5" s="6"/>
      <c r="L5" s="7"/>
    </row>
    <row r="6" spans="1:12" ht="12.75" customHeight="1" x14ac:dyDescent="0.2">
      <c r="A6" s="302"/>
      <c r="B6" s="303"/>
      <c r="C6" s="9"/>
      <c r="D6" s="10"/>
      <c r="E6" s="11"/>
      <c r="F6" s="309"/>
      <c r="G6" s="309"/>
      <c r="H6" s="309"/>
      <c r="I6" s="309"/>
      <c r="J6" s="11"/>
      <c r="K6" s="11"/>
      <c r="L6" s="12"/>
    </row>
    <row r="7" spans="1:12" s="1" customFormat="1" x14ac:dyDescent="0.2">
      <c r="A7" s="13"/>
      <c r="B7"/>
      <c r="C7"/>
      <c r="D7" s="13"/>
      <c r="E7" s="13"/>
      <c r="F7" s="13"/>
      <c r="G7" s="13"/>
      <c r="H7" s="13"/>
      <c r="I7" s="13"/>
      <c r="J7" s="13"/>
      <c r="K7" s="13"/>
      <c r="L7" s="13"/>
    </row>
    <row r="8" spans="1:12" s="1" customFormat="1" ht="15" customHeight="1" x14ac:dyDescent="0.2">
      <c r="A8" s="14" t="s">
        <v>15</v>
      </c>
      <c r="B8" s="14"/>
      <c r="C8" s="295">
        <f>'2 Introduc. Datos'!D3</f>
        <v>0</v>
      </c>
      <c r="D8" s="295"/>
      <c r="E8" s="295"/>
      <c r="F8" s="295"/>
      <c r="G8" s="2"/>
      <c r="H8" s="15" t="s">
        <v>18</v>
      </c>
      <c r="I8" s="311">
        <f>'2 Introduc. Datos'!D9</f>
        <v>0</v>
      </c>
      <c r="J8" s="311"/>
      <c r="K8" s="311"/>
      <c r="L8" s="311"/>
    </row>
    <row r="9" spans="1:12" s="1" customFormat="1" ht="9.9499999999999993" customHeight="1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2" s="1" customFormat="1" ht="15" customHeight="1" x14ac:dyDescent="0.2">
      <c r="A10" s="14" t="s">
        <v>16</v>
      </c>
      <c r="B10" s="14"/>
      <c r="C10" s="295">
        <f>'2 Introduc. Datos'!D5</f>
        <v>0</v>
      </c>
      <c r="D10" s="295"/>
      <c r="E10" s="295"/>
      <c r="F10" s="295"/>
      <c r="G10" s="2"/>
      <c r="H10" s="2"/>
      <c r="I10" s="2"/>
      <c r="J10" s="2"/>
      <c r="K10" s="2"/>
    </row>
    <row r="11" spans="1:12" ht="9.9499999999999993" customHeight="1" x14ac:dyDescent="0.2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</row>
    <row r="12" spans="1:12" s="1" customFormat="1" ht="15" customHeight="1" x14ac:dyDescent="0.2">
      <c r="A12" s="14" t="s">
        <v>21</v>
      </c>
      <c r="B12" s="14"/>
      <c r="C12" s="295">
        <f>'2 Introduc. Datos'!B28</f>
        <v>0</v>
      </c>
      <c r="D12" s="295"/>
      <c r="E12" s="295"/>
      <c r="F12" s="295"/>
      <c r="G12" s="2"/>
      <c r="H12" s="15" t="s">
        <v>19</v>
      </c>
      <c r="I12" s="312">
        <f>'2 Introduc. Datos'!A28</f>
        <v>6</v>
      </c>
      <c r="J12" s="312"/>
      <c r="K12" s="312"/>
      <c r="L12" s="312"/>
    </row>
    <row r="13" spans="1:12" s="1" customFormat="1" ht="9.9499999999999993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2" s="1" customFormat="1" ht="15" customHeight="1" x14ac:dyDescent="0.2">
      <c r="A14" s="14" t="s">
        <v>22</v>
      </c>
      <c r="B14" s="14"/>
      <c r="C14" s="295">
        <f>'2 Introduc. Datos'!C28</f>
        <v>0</v>
      </c>
      <c r="D14" s="295"/>
      <c r="E14" s="295"/>
      <c r="F14" s="295"/>
      <c r="G14" s="2"/>
      <c r="H14" s="2"/>
      <c r="I14" s="2"/>
      <c r="J14" s="2"/>
      <c r="K14" s="2"/>
    </row>
    <row r="15" spans="1:12" s="1" customFormat="1" ht="9.9499999999999993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2" s="1" customFormat="1" ht="15" customHeight="1" x14ac:dyDescent="0.2">
      <c r="A16" s="14" t="s">
        <v>17</v>
      </c>
      <c r="B16" s="14"/>
      <c r="C16" s="295">
        <f>'2 Introduc. Datos'!D28</f>
        <v>0</v>
      </c>
      <c r="D16" s="295"/>
      <c r="E16" s="295"/>
      <c r="F16" s="295"/>
      <c r="G16" s="2"/>
      <c r="H16" s="15" t="s">
        <v>20</v>
      </c>
      <c r="I16" s="312">
        <f>'2 Introduc. Datos'!E28</f>
        <v>0</v>
      </c>
      <c r="J16" s="312"/>
      <c r="K16" s="312"/>
      <c r="L16" s="312"/>
    </row>
    <row r="17" spans="1:12" ht="9.9499999999999993" customHeight="1" x14ac:dyDescent="0.2">
      <c r="C17" s="17"/>
    </row>
    <row r="18" spans="1:12" s="1" customFormat="1" ht="15" customHeight="1" x14ac:dyDescent="0.2">
      <c r="A18" s="310" t="s">
        <v>7</v>
      </c>
      <c r="B18" s="310"/>
      <c r="C18" s="310"/>
      <c r="D18" s="310"/>
      <c r="E18" s="310"/>
      <c r="F18" s="14">
        <f>'2 Introduc. Datos'!D7</f>
        <v>1</v>
      </c>
    </row>
    <row r="19" spans="1:12" s="1" customFormat="1" ht="15" customHeight="1" thickBot="1" x14ac:dyDescent="0.25"/>
    <row r="20" spans="1:12" s="1" customFormat="1" ht="21" customHeight="1" thickTop="1" x14ac:dyDescent="0.2">
      <c r="A20" s="296" t="s">
        <v>12</v>
      </c>
      <c r="B20" s="297"/>
      <c r="C20" s="297"/>
      <c r="D20" s="18" t="s">
        <v>14</v>
      </c>
      <c r="E20" s="313" t="s">
        <v>13</v>
      </c>
      <c r="F20" s="314"/>
      <c r="G20" s="314"/>
      <c r="H20" s="315"/>
      <c r="I20" s="18" t="s">
        <v>0</v>
      </c>
      <c r="J20" s="18" t="s">
        <v>1</v>
      </c>
      <c r="K20" s="18" t="s">
        <v>2</v>
      </c>
      <c r="L20" s="19" t="s">
        <v>3</v>
      </c>
    </row>
    <row r="21" spans="1:12" s="3" customFormat="1" ht="18" customHeight="1" x14ac:dyDescent="0.2">
      <c r="A21" s="286" t="str">
        <f>IF($F$5='2 Introduc. Datos'!$AQ$1,'2 Introduc. Datos'!AQ3,IF(AND($F$5='2 Introduc. Datos'!$AT$1),'2 Introduc. Datos'!AT3,IF(AND($F$5='2 Introduc. Datos'!$AW$1),'2 Introduc. Datos'!AW3,IF(AND($F$5='2 Introduc. Datos'!AZ1),'2 Introduc. Datos'!AZ3,IF(AND($F$5='2 Introduc. Datos'!BC1),'2 Introduc. Datos'!BC3,IF(AND($F$5='2 Introduc. Datos'!BF1),'2 Introduc. Datos'!BF3,"ERROR"))))))</f>
        <v>Junto</v>
      </c>
      <c r="B21" s="287"/>
      <c r="C21" s="287"/>
      <c r="D21" s="20">
        <f>IF($F$5='2 Introduc. Datos'!$AQ$1,'2 Introduc. Datos'!AR3,IF(AND($F$5='2 Introduc. Datos'!$AT$1),'2 Introduc. Datos'!AU3,IF(AND($F$5='2 Introduc. Datos'!$AW$1),'2 Introduc. Datos'!AX3,IF(AND($F$5='2 Introduc. Datos'!AZ1),'2 Introduc. Datos'!BA3,IF(AND($F$5='2 Introduc. Datos'!BC1),'2 Introduc. Datos'!BD3,IF(AND($F$5='2 Introduc. Datos'!BF1),'2 Introduc. Datos'!BG3,"ERROR"))))))</f>
        <v>3</v>
      </c>
      <c r="E21" s="279" t="str">
        <f>IF('3 Observaciones'!C9=0,"",'3 Observaciones'!C9)</f>
        <v/>
      </c>
      <c r="F21" s="279"/>
      <c r="G21" s="279"/>
      <c r="H21" s="279"/>
      <c r="I21" s="21">
        <f>'2 Introduc. Datos'!G28</f>
        <v>0</v>
      </c>
      <c r="J21" s="21">
        <f>'2 Introduc. Datos'!H28</f>
        <v>0</v>
      </c>
      <c r="K21" s="21">
        <f>'2 Introduc. Datos'!I28</f>
        <v>0</v>
      </c>
      <c r="L21" s="85">
        <f>(I21+J21+K21)/$F$18*D21</f>
        <v>0</v>
      </c>
    </row>
    <row r="22" spans="1:12" ht="18" customHeight="1" x14ac:dyDescent="0.2">
      <c r="A22" s="280" t="str">
        <f>IF($F$5='2 Introduc. Datos'!$AQ$1,'2 Introduc. Datos'!AQ4,IF(AND($F$5='2 Introduc. Datos'!$AT$1),'2 Introduc. Datos'!AT4,IF(AND($F$5='2 Introduc. Datos'!$AW$1),'2 Introduc. Datos'!AW4,IF(AND($F$5='2 Introduc. Datos'!AZ1),'2 Introduc. Datos'!AZ4,IF(AND($F$5='2 Introduc. Datos'!BC1),'2 Introduc. Datos'!BC4,IF(AND($F$5='2 Introduc. Datos'!BF1),'2 Introduc. Datos'!BF4,"ERROR"))))))</f>
        <v>Posición sobre la marcha</v>
      </c>
      <c r="B22" s="281"/>
      <c r="C22" s="281"/>
      <c r="D22" s="22">
        <f>IF($F$5='2 Introduc. Datos'!$AQ$1,'2 Introduc. Datos'!AR4,IF(AND($F$5='2 Introduc. Datos'!$AT$1),'2 Introduc. Datos'!AU4,IF(AND($F$5='2 Introduc. Datos'!$AW$1),'2 Introduc. Datos'!AX4,IF(AND($F$5='2 Introduc. Datos'!AZ1),'2 Introduc. Datos'!BA4,IF(AND($F$5='2 Introduc. Datos'!BC1),'2 Introduc. Datos'!BD4,IF(AND($F$5='2 Introduc. Datos'!BF1),'2 Introduc. Datos'!BG4,"ERROR"))))))</f>
        <v>4</v>
      </c>
      <c r="E22" s="278" t="str">
        <f>IF('3 Observaciones'!D9=0,"",'3 Observaciones'!D9)</f>
        <v/>
      </c>
      <c r="F22" s="278"/>
      <c r="G22" s="278"/>
      <c r="H22" s="278"/>
      <c r="I22" s="23">
        <f>'2 Introduc. Datos'!J28</f>
        <v>0</v>
      </c>
      <c r="J22" s="23">
        <f>'2 Introduc. Datos'!K28</f>
        <v>0</v>
      </c>
      <c r="K22" s="23">
        <f>'2 Introduc. Datos'!L28</f>
        <v>0</v>
      </c>
      <c r="L22" s="86">
        <f t="shared" ref="L22:L29" si="0">(I22+J22+K22)/$F$18*D22</f>
        <v>0</v>
      </c>
    </row>
    <row r="23" spans="1:12" s="3" customFormat="1" ht="18" customHeight="1" x14ac:dyDescent="0.2">
      <c r="A23" s="286" t="str">
        <f>IF($F$5='2 Introduc. Datos'!$AQ$1,'2 Introduc. Datos'!AQ5,IF(AND($F$5='2 Introduc. Datos'!$AT$1),'2 Introduc. Datos'!AT5,IF(AND($F$5='2 Introduc. Datos'!$AW$1),'2 Introduc. Datos'!AW5,IF(AND($F$5='2 Introduc. Datos'!AZ1),'2 Introduc. Datos'!AZ5,IF(AND($F$5='2 Introduc. Datos'!BC1),'2 Introduc. Datos'!BC5,IF(AND($F$5='2 Introduc. Datos'!BF1),'2 Introduc. Datos'!BF5,"ERROR"))))))</f>
        <v>Llamada</v>
      </c>
      <c r="B23" s="287"/>
      <c r="C23" s="287"/>
      <c r="D23" s="20">
        <f>IF($F$5='2 Introduc. Datos'!$AQ$1,'2 Introduc. Datos'!AR5,IF(AND($F$5='2 Introduc. Datos'!$AT$1),'2 Introduc. Datos'!AU5,IF(AND($F$5='2 Introduc. Datos'!$AW$1),'2 Introduc. Datos'!AX5,IF(AND($F$5='2 Introduc. Datos'!AZ1),'2 Introduc. Datos'!BA5,IF(AND($F$5='2 Introduc. Datos'!BC1),'2 Introduc. Datos'!BD5,IF(AND($F$5='2 Introduc. Datos'!BF1),'2 Introduc. Datos'!BG5,"ERROR"))))))</f>
        <v>4</v>
      </c>
      <c r="E23" s="279" t="str">
        <f>IF('3 Observaciones'!E9=0,"",'3 Observaciones'!E9)</f>
        <v/>
      </c>
      <c r="F23" s="279"/>
      <c r="G23" s="279"/>
      <c r="H23" s="279"/>
      <c r="I23" s="21">
        <f>'2 Introduc. Datos'!M28</f>
        <v>0</v>
      </c>
      <c r="J23" s="21">
        <f>'2 Introduc. Datos'!N28</f>
        <v>0</v>
      </c>
      <c r="K23" s="21">
        <f>'2 Introduc. Datos'!O28</f>
        <v>0</v>
      </c>
      <c r="L23" s="85">
        <f t="shared" si="0"/>
        <v>0</v>
      </c>
    </row>
    <row r="24" spans="1:12" ht="18" customHeight="1" x14ac:dyDescent="0.2">
      <c r="A24" s="280" t="str">
        <f>IF($F$5='2 Introduc. Datos'!$AQ$1,'2 Introduc. Datos'!AQ6,IF(AND($F$5='2 Introduc. Datos'!$AT$1),'2 Introduc. Datos'!AT6,IF(AND($F$5='2 Introduc. Datos'!$AW$1),'2 Introduc. Datos'!AW6,IF(AND($F$5='2 Introduc. Datos'!AZ1),'2 Introduc. Datos'!AZ6,IF(AND($F$5='2 Introduc. Datos'!BC1),'2 Introduc. Datos'!BC6,IF(AND($F$5='2 Introduc. Datos'!BF1),'2 Introduc. Datos'!BF6,"ERROR"))))))</f>
        <v>Sujetar un objeto</v>
      </c>
      <c r="B24" s="281"/>
      <c r="C24" s="281"/>
      <c r="D24" s="22">
        <f>IF($F$5='2 Introduc. Datos'!$AQ$1,'2 Introduc. Datos'!AR6,IF(AND($F$5='2 Introduc. Datos'!$AT$1),'2 Introduc. Datos'!AU6,IF(AND($F$5='2 Introduc. Datos'!$AW$1),'2 Introduc. Datos'!AX6,IF(AND($F$5='2 Introduc. Datos'!AZ1),'2 Introduc. Datos'!BA6,IF(AND($F$5='2 Introduc. Datos'!BC1),'2 Introduc. Datos'!BD6,IF(AND($F$5='2 Introduc. Datos'!BF1),'2 Introduc. Datos'!BG6,"ERROR"))))))</f>
        <v>4</v>
      </c>
      <c r="E24" s="278" t="str">
        <f>IF('3 Observaciones'!F9=0,"",'3 Observaciones'!F9)</f>
        <v/>
      </c>
      <c r="F24" s="278"/>
      <c r="G24" s="278"/>
      <c r="H24" s="278"/>
      <c r="I24" s="23">
        <f>'2 Introduc. Datos'!P28</f>
        <v>0</v>
      </c>
      <c r="J24" s="23">
        <f>'2 Introduc. Datos'!Q28</f>
        <v>0</v>
      </c>
      <c r="K24" s="23">
        <f>'2 Introduc. Datos'!R28</f>
        <v>0</v>
      </c>
      <c r="L24" s="86">
        <f t="shared" si="0"/>
        <v>0</v>
      </c>
    </row>
    <row r="25" spans="1:12" s="3" customFormat="1" ht="18" customHeight="1" x14ac:dyDescent="0.2">
      <c r="A25" s="286" t="str">
        <f>IF($F$5='2 Introduc. Datos'!$AQ$1,'2 Introduc. Datos'!AQ7,IF(AND($F$5='2 Introduc. Datos'!$AT$1),'2 Introduc. Datos'!AT7,IF(AND($F$5='2 Introduc. Datos'!$AW$1),'2 Introduc. Datos'!AW7,IF(AND($F$5='2 Introduc. Datos'!AZ1),'2 Introduc. Datos'!AZ7,IF(AND($F$5='2 Introduc. Datos'!BC1),'2 Introduc. Datos'!BC7,IF(AND($F$5='2 Introduc. Datos'!BF1),'2 Introduc. Datos'!BF7,"ERROR"))))))</f>
        <v>Control a distancia</v>
      </c>
      <c r="B25" s="287"/>
      <c r="C25" s="287"/>
      <c r="D25" s="20">
        <f>IF($F$5='2 Introduc. Datos'!$AQ$1,'2 Introduc. Datos'!AR7,IF(AND($F$5='2 Introduc. Datos'!$AT$1),'2 Introduc. Datos'!AU7,IF(AND($F$5='2 Introduc. Datos'!$AW$1),'2 Introduc. Datos'!AX7,IF(AND($F$5='2 Introduc. Datos'!AZ1),'2 Introduc. Datos'!BA7,IF(AND($F$5='2 Introduc. Datos'!BC1),'2 Introduc. Datos'!BD7,IF(AND($F$5='2 Introduc. Datos'!BF1),'2 Introduc. Datos'!BG7,"ERROR"))))))</f>
        <v>4</v>
      </c>
      <c r="E25" s="279" t="str">
        <f>IF('3 Observaciones'!G9=0,"",'3 Observaciones'!G9)</f>
        <v/>
      </c>
      <c r="F25" s="279"/>
      <c r="G25" s="279"/>
      <c r="H25" s="279"/>
      <c r="I25" s="21">
        <f>'2 Introduc. Datos'!S28</f>
        <v>0</v>
      </c>
      <c r="J25" s="21">
        <f>'2 Introduc. Datos'!T28</f>
        <v>0</v>
      </c>
      <c r="K25" s="21">
        <f>'2 Introduc. Datos'!U28</f>
        <v>0</v>
      </c>
      <c r="L25" s="85">
        <f t="shared" si="0"/>
        <v>0</v>
      </c>
    </row>
    <row r="26" spans="1:12" ht="21" customHeight="1" x14ac:dyDescent="0.2">
      <c r="A26" s="280" t="str">
        <f>IF($F$5='2 Introduc. Datos'!$AQ$1,'2 Introduc. Datos'!AQ8,IF(AND($F$5='2 Introduc. Datos'!$AT$1),'2 Introduc. Datos'!AT8,IF(AND($F$5='2 Introduc. Datos'!$AW$1),'2 Introduc. Datos'!AW8,IF(AND($F$5='2 Introduc. Datos'!AZ1),'2 Introduc. Datos'!AZ8,IF(AND($F$5='2 Introduc. Datos'!BC1),'2 Introduc. Datos'!BC8,IF(AND($F$5='2 Introduc. Datos'!BF1),'2 Introduc. Datos'!BF8,"ERROR"))))))</f>
        <v>Llamda con salto</v>
      </c>
      <c r="B26" s="281"/>
      <c r="C26" s="281"/>
      <c r="D26" s="22">
        <f>IF($F$5='2 Introduc. Datos'!$AQ$1,'2 Introduc. Datos'!AR8,IF(AND($F$5='2 Introduc. Datos'!$AT$1),'2 Introduc. Datos'!AU8,IF(AND($F$5='2 Introduc. Datos'!$AW$1),'2 Introduc. Datos'!AX8,IF(AND($F$5='2 Introduc. Datos'!AZ1),'2 Introduc. Datos'!BA8,IF(AND($F$5='2 Introduc. Datos'!BC1),'2 Introduc. Datos'!BD8,IF(AND($F$5='2 Introduc. Datos'!BF1),'2 Introduc. Datos'!BG8,"ERROR"))))))</f>
        <v>4</v>
      </c>
      <c r="E26" s="321" t="str">
        <f>IF('3 Observaciones'!H9=0,"",'3 Observaciones'!H9)</f>
        <v/>
      </c>
      <c r="F26" s="322"/>
      <c r="G26" s="322"/>
      <c r="H26" s="323"/>
      <c r="I26" s="23">
        <f>'2 Introduc. Datos'!V28</f>
        <v>0</v>
      </c>
      <c r="J26" s="23">
        <f>'2 Introduc. Datos'!W28</f>
        <v>0</v>
      </c>
      <c r="K26" s="23">
        <f>'2 Introduc. Datos'!X28</f>
        <v>0</v>
      </c>
      <c r="L26" s="86">
        <f t="shared" si="0"/>
        <v>0</v>
      </c>
    </row>
    <row r="27" spans="1:12" s="3" customFormat="1" ht="18" customHeight="1" x14ac:dyDescent="0.2">
      <c r="A27" s="286" t="str">
        <f>IF($F$5='2 Introduc. Datos'!$AQ$1,'2 Introduc. Datos'!AQ9,IF(AND($F$5='2 Introduc. Datos'!$AT$1),'2 Introduc. Datos'!AT9,IF(AND($F$5='2 Introduc. Datos'!$AW$1),'2 Introduc. Datos'!AW9,IF(AND($F$5='2 Introduc. Datos'!AZ1),'2 Introduc. Datos'!AZ9,IF(AND($F$5='2 Introduc. Datos'!BC1),'2 Introduc. Datos'!BC9,IF(AND($F$5='2 Introduc. Datos'!BF1),'2 Introduc. Datos'!BF9,"ERROR"))))))</f>
        <v>Envío alrededor de un grupo de conos</v>
      </c>
      <c r="B27" s="287"/>
      <c r="C27" s="287"/>
      <c r="D27" s="20">
        <f>IF($F$5='2 Introduc. Datos'!$AQ$1,'2 Introduc. Datos'!AR9,IF(AND($F$5='2 Introduc. Datos'!$AT$1),'2 Introduc. Datos'!AU9,IF(AND($F$5='2 Introduc. Datos'!$AW$1),'2 Introduc. Datos'!AX9,IF(AND($F$5='2 Introduc. Datos'!AZ1),'2 Introduc. Datos'!BA9,IF(AND($F$5='2 Introduc. Datos'!BC1),'2 Introduc. Datos'!BD9,IF(AND($F$5='2 Introduc. Datos'!BF1),'2 Introduc. Datos'!BG9,"ERROR"))))))</f>
        <v>4</v>
      </c>
      <c r="E27" s="279" t="str">
        <f>IF('3 Observaciones'!I9=0,"",'3 Observaciones'!I9)</f>
        <v/>
      </c>
      <c r="F27" s="279"/>
      <c r="G27" s="279"/>
      <c r="H27" s="279"/>
      <c r="I27" s="21">
        <f>'2 Introduc. Datos'!Y28</f>
        <v>0</v>
      </c>
      <c r="J27" s="21">
        <f>'2 Introduc. Datos'!Z28</f>
        <v>0</v>
      </c>
      <c r="K27" s="21">
        <f>'2 Introduc. Datos'!AA28</f>
        <v>0</v>
      </c>
      <c r="L27" s="85">
        <f t="shared" si="0"/>
        <v>0</v>
      </c>
    </row>
    <row r="28" spans="1:12" ht="18" customHeight="1" x14ac:dyDescent="0.2">
      <c r="A28" s="280" t="str">
        <f>IF($F$5='2 Introduc. Datos'!$AQ$1,'2 Introduc. Datos'!AQ10,IF(AND($F$5='2 Introduc. Datos'!$AT$1),'2 Introduc. Datos'!AT10,IF(AND($F$5='2 Introduc. Datos'!$AW$1),'2 Introduc. Datos'!AW10,IF(AND($F$5='2 Introduc. Datos'!AZ1),'2 Introduc. Datos'!AZ10,IF(AND($F$5='2 Introduc. Datos'!BC1),'2 Introduc. Datos'!BC10,IF(AND($F$5='2 Introduc. Datos'!BF1),'2 Introduc. Datos'!BF10,"ERROR"))))))</f>
        <v>Permanencia en sentado</v>
      </c>
      <c r="B28" s="281"/>
      <c r="C28" s="281"/>
      <c r="D28" s="22">
        <f>IF($F$5='2 Introduc. Datos'!$AQ$1,'2 Introduc. Datos'!AR10,IF(AND($F$5='2 Introduc. Datos'!$AT$1),'2 Introduc. Datos'!AU10,IF(AND($F$5='2 Introduc. Datos'!$AW$1),'2 Introduc. Datos'!AX10,IF(AND($F$5='2 Introduc. Datos'!AZ1),'2 Introduc. Datos'!BA10,IF(AND($F$5='2 Introduc. Datos'!BC1),'2 Introduc. Datos'!BD10,IF(AND($F$5='2 Introduc. Datos'!BF1),'2 Introduc. Datos'!BG10,"ERROR"))))))</f>
        <v>3</v>
      </c>
      <c r="E28" s="278" t="str">
        <f>IF('3 Observaciones'!J9=0,"",'3 Observaciones'!J9)</f>
        <v/>
      </c>
      <c r="F28" s="278"/>
      <c r="G28" s="278"/>
      <c r="H28" s="278"/>
      <c r="I28" s="23">
        <f>'2 Introduc. Datos'!AB28</f>
        <v>0</v>
      </c>
      <c r="J28" s="23">
        <f>'2 Introduc. Datos'!AC28</f>
        <v>0</v>
      </c>
      <c r="K28" s="23">
        <f>'2 Introduc. Datos'!AD28</f>
        <v>0</v>
      </c>
      <c r="L28" s="86">
        <f t="shared" si="0"/>
        <v>0</v>
      </c>
    </row>
    <row r="29" spans="1:12" s="3" customFormat="1" ht="18" customHeight="1" x14ac:dyDescent="0.2">
      <c r="A29" s="286" t="str">
        <f>IF($F$5='2 Introduc. Datos'!$AQ$1,'2 Introduc. Datos'!AQ11,IF(AND($F$5='2 Introduc. Datos'!$AT$1),'2 Introduc. Datos'!AT11,IF(AND($F$5='2 Introduc. Datos'!$AW$1),'2 Introduc. Datos'!AW11,IF(AND($F$5='2 Introduc. Datos'!AZ1),'2 Introduc. Datos'!AZ11,IF(AND($F$5='2 Introduc. Datos'!BC1),'2 Introduc. Datos'!BC11,IF(AND($F$5='2 Introduc. Datos'!BF1),'2 Introduc. Datos'!BF11,"ERROR"))))))</f>
        <v>Impresión general</v>
      </c>
      <c r="B29" s="287"/>
      <c r="C29" s="287"/>
      <c r="D29" s="20">
        <f>IF($F$5='2 Introduc. Datos'!$AQ$1,'2 Introduc. Datos'!AR11,IF(AND($F$5='2 Introduc. Datos'!$AT$1),'2 Introduc. Datos'!AU11,IF(AND($F$5='2 Introduc. Datos'!$AW$1),'2 Introduc. Datos'!AX11,IF(AND($F$5='2 Introduc. Datos'!AZ1),'2 Introduc. Datos'!BA11,IF(AND($F$5='2 Introduc. Datos'!BC1),'2 Introduc. Datos'!BD11,IF(AND($F$5='2 Introduc. Datos'!BF1),'2 Introduc. Datos'!BG11,"ERROR"))))))</f>
        <v>2</v>
      </c>
      <c r="E29" s="279" t="str">
        <f>IF('3 Observaciones'!K9=0,"",'3 Observaciones'!K9)</f>
        <v/>
      </c>
      <c r="F29" s="279"/>
      <c r="G29" s="279"/>
      <c r="H29" s="279"/>
      <c r="I29" s="21">
        <f>'2 Introduc. Datos'!AE28</f>
        <v>0</v>
      </c>
      <c r="J29" s="21">
        <f>'2 Introduc. Datos'!AF28</f>
        <v>0</v>
      </c>
      <c r="K29" s="21">
        <f>'2 Introduc. Datos'!AG28</f>
        <v>0</v>
      </c>
      <c r="L29" s="85">
        <f t="shared" si="0"/>
        <v>0</v>
      </c>
    </row>
    <row r="30" spans="1:12" ht="18" customHeight="1" x14ac:dyDescent="0.2">
      <c r="A30" s="280" t="str">
        <f>IF($F$5='2 Introduc. Datos'!$AQ$1,'2 Introduc. Datos'!AQ12,IF(AND($F$5='2 Introduc. Datos'!$AT$1),'2 Introduc. Datos'!AT12,IF(AND($F$5='2 Introduc. Datos'!$AW$1),'2 Introduc. Datos'!AW12,IF(AND($F$5='2 Introduc. Datos'!AZ1),"",IF(AND($F$5='2 Introduc. Datos'!BC1),'2 Introduc. Datos'!BC12,IF(AND($F$5='2 Introduc. Datos'!BF1),'2 Introduc. Datos'!BF12,"ERROR"))))))</f>
        <v/>
      </c>
      <c r="B30" s="281"/>
      <c r="C30" s="291"/>
      <c r="D30" s="22">
        <f>IF($F$5='2 Introduc. Datos'!$AQ$1,'2 Introduc. Datos'!AR12,IF(AND($F$5='2 Introduc. Datos'!$AT$1),'2 Introduc. Datos'!AU12,IF(AND($F$5='2 Introduc. Datos'!$AW$1),'2 Introduc. Datos'!AX12,IF(AND($F$5='2 Introduc. Datos'!AZ1),'2 Introduc. Datos'!BA12,IF(AND($F$5='2 Introduc. Datos'!BC1),'2 Introduc. Datos'!BD12,IF(AND($F$5='2 Introduc. Datos'!BF1),'2 Introduc. Datos'!BG12,"ERROR"))))))</f>
        <v>0</v>
      </c>
      <c r="E30" s="289" t="str">
        <f>IF('3 Observaciones'!M9=0,"",'3 Observaciones'!M9)</f>
        <v/>
      </c>
      <c r="F30" s="278"/>
      <c r="G30" s="278"/>
      <c r="H30" s="290"/>
      <c r="I30" s="218">
        <f>'2 Introduc. Datos'!AH28</f>
        <v>0</v>
      </c>
      <c r="J30" s="218">
        <f>'2 Introduc. Datos'!AI28</f>
        <v>0</v>
      </c>
      <c r="K30" s="218">
        <f>'2 Introduc. Datos'!AJ28</f>
        <v>0</v>
      </c>
      <c r="L30" s="86">
        <f>(I30+J30+K30)/$F$18*D30</f>
        <v>0</v>
      </c>
    </row>
    <row r="31" spans="1:12" ht="18" customHeight="1" thickBot="1" x14ac:dyDescent="0.25">
      <c r="A31" s="316"/>
      <c r="B31" s="317"/>
      <c r="C31" s="318"/>
      <c r="D31" s="216"/>
      <c r="E31" s="319"/>
      <c r="F31" s="319"/>
      <c r="G31" s="319"/>
      <c r="H31" s="319"/>
      <c r="I31" s="217"/>
      <c r="J31" s="217"/>
      <c r="K31" s="217"/>
      <c r="L31" s="219"/>
    </row>
    <row r="32" spans="1:12" ht="15" customHeight="1" thickTop="1" x14ac:dyDescent="0.2">
      <c r="A32" s="24"/>
      <c r="B32" s="1"/>
      <c r="C32" s="1"/>
      <c r="L32" s="88"/>
    </row>
    <row r="33" spans="1:12" s="4" customFormat="1" ht="16.5" thickBot="1" x14ac:dyDescent="0.3">
      <c r="A33" s="26" t="s">
        <v>5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87">
        <f>L21+L22+L23+L24+L25+L26+L27+L28+L29+L30+L31</f>
        <v>0</v>
      </c>
    </row>
    <row r="34" spans="1:12" ht="13.5" thickTop="1" x14ac:dyDescent="0.2"/>
    <row r="35" spans="1:12" ht="15" customHeight="1" x14ac:dyDescent="0.2">
      <c r="A35" s="28" t="s">
        <v>24</v>
      </c>
      <c r="B35" s="293">
        <f>'2 Introduc. Datos'!D13</f>
        <v>0</v>
      </c>
      <c r="C35" s="294"/>
      <c r="D35" s="294"/>
      <c r="E35" s="294"/>
      <c r="F35" s="294"/>
      <c r="G35" s="28" t="s">
        <v>9</v>
      </c>
      <c r="H35" s="29"/>
      <c r="I35" s="30"/>
      <c r="J35" s="295">
        <f>'2 Introduc. Datos'!D11</f>
        <v>0</v>
      </c>
      <c r="K35" s="295"/>
      <c r="L35" s="295"/>
    </row>
    <row r="36" spans="1:12" s="1" customFormat="1" ht="15" customHeight="1" x14ac:dyDescent="0.2">
      <c r="A36" s="16"/>
      <c r="B36" s="16"/>
      <c r="C36" s="16"/>
      <c r="D36" s="16"/>
      <c r="E36" s="16"/>
      <c r="F36" s="16"/>
      <c r="G36"/>
      <c r="H36"/>
      <c r="I36"/>
      <c r="J36"/>
      <c r="K36"/>
      <c r="L36"/>
    </row>
    <row r="37" spans="1:12" s="1" customFormat="1" ht="15" customHeight="1" x14ac:dyDescent="0.2">
      <c r="A37" s="28" t="s">
        <v>6</v>
      </c>
      <c r="B37" s="293">
        <f>'2 Introduc. Datos'!D15</f>
        <v>0</v>
      </c>
      <c r="C37" s="294"/>
      <c r="D37" s="294"/>
      <c r="E37" s="294"/>
      <c r="F37" s="294"/>
      <c r="G37" s="28" t="s">
        <v>23</v>
      </c>
      <c r="H37" s="30"/>
      <c r="I37" s="14"/>
      <c r="J37" s="292" t="str">
        <f>VLOOKUP(F5,I41:J46,2,FALSE)</f>
        <v>NO CLASIFICADO</v>
      </c>
      <c r="K37" s="292"/>
      <c r="L37" s="292"/>
    </row>
    <row r="38" spans="1:12" s="1" customFormat="1" ht="15" customHeight="1" x14ac:dyDescent="0.2">
      <c r="A38" s="2"/>
      <c r="B38" s="2"/>
      <c r="C38" s="2"/>
      <c r="D38" s="2"/>
      <c r="E38" s="2"/>
      <c r="F38" s="2"/>
    </row>
    <row r="39" spans="1:12" s="1" customFormat="1" ht="15" customHeight="1" x14ac:dyDescent="0.2">
      <c r="A39" s="2"/>
      <c r="B39" s="2"/>
      <c r="C39" s="2"/>
      <c r="D39" s="2"/>
      <c r="E39" s="2"/>
      <c r="F39" s="2"/>
      <c r="G39" s="2"/>
    </row>
    <row r="40" spans="1:12" s="1" customFormat="1" ht="15" customHeight="1" x14ac:dyDescent="0.2"/>
    <row r="41" spans="1:12" s="1" customFormat="1" ht="15" customHeight="1" x14ac:dyDescent="0.2">
      <c r="I41" s="145" t="s">
        <v>68</v>
      </c>
      <c r="J41" s="64" t="str">
        <f>IF(L33&lt;192,"NO CLASIFICADO",IF(AND(L33&gt;191.9,L33&lt;224), "BUENO",IF(AND(L33&gt;223.9,L33&lt;256),"MUY BUENO",IF(AND(L33&gt;255.9,L33&lt;320.1),"EXCELENTE","ERROR"))))</f>
        <v>NO CLASIFICADO</v>
      </c>
    </row>
    <row r="42" spans="1:12" x14ac:dyDescent="0.2">
      <c r="I42" t="s">
        <v>69</v>
      </c>
      <c r="J42" t="str">
        <f>IF(L33&lt;192,"NO CLASIFICADO",IF(AND(L33&gt;191.9,L33&lt;224), "BUENO",IF(AND(L33&gt;223.9,L33&lt;256),"MUY BUENO",IF(AND(L33&gt;255.9,L33&lt;320.1),"EXCELENTE","ERROR"))))</f>
        <v>NO CLASIFICADO</v>
      </c>
    </row>
    <row r="43" spans="1:12" x14ac:dyDescent="0.2">
      <c r="I43" t="s">
        <v>76</v>
      </c>
      <c r="J43" t="str">
        <f>IF(L33&lt;192,"NO CLASIFICADO",IF(AND(L33&gt;191.5,L33&lt;224), "BUENO",IF(AND(L33&gt;223.9,L33&lt;256),"MUY BUENO",IF(AND(L33&gt;255.9,L33&lt;320.1),"EXCELENTE","ERROR"))))</f>
        <v>NO CLASIFICADO</v>
      </c>
    </row>
    <row r="44" spans="1:12" x14ac:dyDescent="0.2">
      <c r="I44" s="145" t="s">
        <v>106</v>
      </c>
      <c r="J44" t="str">
        <f>IF(L33&lt;192,"NO CLASIFICADO",IF(AND(L33&gt;191.9,L33&lt;224), "BUENO",IF(AND(L33&gt;223.9,L33&lt;256),"MUY BUENO",IF(AND(L33&gt;255.9,L33&lt;320.1),"EXCELENTE","ERROR"))))</f>
        <v>NO CLASIFICADO</v>
      </c>
    </row>
    <row r="45" spans="1:12" x14ac:dyDescent="0.2">
      <c r="I45" s="95" t="s">
        <v>56</v>
      </c>
      <c r="J45" s="95" t="s">
        <v>67</v>
      </c>
    </row>
    <row r="46" spans="1:12" x14ac:dyDescent="0.2">
      <c r="I46" s="95" t="s">
        <v>62</v>
      </c>
      <c r="J46" s="95" t="s">
        <v>67</v>
      </c>
    </row>
  </sheetData>
  <mergeCells count="41">
    <mergeCell ref="E20:H20"/>
    <mergeCell ref="E22:H22"/>
    <mergeCell ref="A28:C28"/>
    <mergeCell ref="E21:H21"/>
    <mergeCell ref="C14:F14"/>
    <mergeCell ref="E23:H23"/>
    <mergeCell ref="E28:H28"/>
    <mergeCell ref="A27:C27"/>
    <mergeCell ref="A24:C24"/>
    <mergeCell ref="A25:C25"/>
    <mergeCell ref="A21:C21"/>
    <mergeCell ref="E24:H24"/>
    <mergeCell ref="A23:C23"/>
    <mergeCell ref="J37:L37"/>
    <mergeCell ref="B35:F35"/>
    <mergeCell ref="B37:F37"/>
    <mergeCell ref="J35:L35"/>
    <mergeCell ref="A30:C30"/>
    <mergeCell ref="A31:C31"/>
    <mergeCell ref="E31:H31"/>
    <mergeCell ref="A1:B6"/>
    <mergeCell ref="C1:L2"/>
    <mergeCell ref="E3:J4"/>
    <mergeCell ref="F5:I6"/>
    <mergeCell ref="I8:L8"/>
    <mergeCell ref="C12:F12"/>
    <mergeCell ref="C8:F8"/>
    <mergeCell ref="E30:H30"/>
    <mergeCell ref="E26:H26"/>
    <mergeCell ref="I12:L12"/>
    <mergeCell ref="E27:H27"/>
    <mergeCell ref="E29:H29"/>
    <mergeCell ref="C10:F10"/>
    <mergeCell ref="A26:C26"/>
    <mergeCell ref="A18:E18"/>
    <mergeCell ref="I16:L16"/>
    <mergeCell ref="C16:F16"/>
    <mergeCell ref="A20:C20"/>
    <mergeCell ref="A22:C22"/>
    <mergeCell ref="A29:C29"/>
    <mergeCell ref="E25:H25"/>
  </mergeCells>
  <phoneticPr fontId="0" type="noConversion"/>
  <conditionalFormatting sqref="C8:F8 I8:L8 C10:F10 C12:F12 I12:L12 C14:F14 C16:F16 I16:L16 B35:F35 J35:L35 B37:F37">
    <cfRule type="cellIs" dxfId="239" priority="13" stopIfTrue="1" operator="equal">
      <formula>""</formula>
    </cfRule>
  </conditionalFormatting>
  <conditionalFormatting sqref="I21:K21">
    <cfRule type="expression" dxfId="238" priority="3" stopIfTrue="1">
      <formula>IF(AND(OR(F18=1,F18=2,F18=3),I21=""),TRUE(),FALSE())</formula>
    </cfRule>
  </conditionalFormatting>
  <conditionalFormatting sqref="I22:K22">
    <cfRule type="expression" dxfId="237" priority="4" stopIfTrue="1">
      <formula>IF(AND(OR(F18=1,F18=2,F18=3),I22=""),TRUE(),FALSE())</formula>
    </cfRule>
  </conditionalFormatting>
  <conditionalFormatting sqref="I23:K23">
    <cfRule type="expression" dxfId="236" priority="5" stopIfTrue="1">
      <formula>IF(AND(OR(F18=1,F18=2,F18=3),I23=""),TRUE(),FALSE())</formula>
    </cfRule>
  </conditionalFormatting>
  <conditionalFormatting sqref="I24:K24">
    <cfRule type="expression" dxfId="235" priority="6" stopIfTrue="1">
      <formula>IF(AND(OR(F18=1,F18=2,F18=3),I24=""),TRUE(),FALSE())</formula>
    </cfRule>
  </conditionalFormatting>
  <conditionalFormatting sqref="I25:K25">
    <cfRule type="expression" dxfId="234" priority="7" stopIfTrue="1">
      <formula>IF(AND(OR(F18=1,F18=2,F18=3),I25=""),TRUE(),FALSE())</formula>
    </cfRule>
  </conditionalFormatting>
  <conditionalFormatting sqref="I26:K26">
    <cfRule type="expression" dxfId="233" priority="8" stopIfTrue="1">
      <formula>IF(AND(OR(F18=1,F18=2,F18=3),I26=""),TRUE(),FALSE())</formula>
    </cfRule>
  </conditionalFormatting>
  <conditionalFormatting sqref="I27:K27">
    <cfRule type="expression" dxfId="232" priority="9" stopIfTrue="1">
      <formula>IF(AND(OR(F18=1,F18=2,F18=3),I27=""),TRUE(),FALSE())</formula>
    </cfRule>
  </conditionalFormatting>
  <conditionalFormatting sqref="I28:K28">
    <cfRule type="expression" dxfId="231" priority="10" stopIfTrue="1">
      <formula>IF(AND(OR(F18=1,F18=2,F18=3),I28=""),TRUE(),FALSE())</formula>
    </cfRule>
  </conditionalFormatting>
  <conditionalFormatting sqref="I29:K29">
    <cfRule type="expression" dxfId="230" priority="11" stopIfTrue="1">
      <formula>IF(AND(OR(F18=1,F18=2,F18=3),I29=""),TRUE(),FALSE())</formula>
    </cfRule>
  </conditionalFormatting>
  <conditionalFormatting sqref="I30:K31">
    <cfRule type="expression" dxfId="229" priority="2" stopIfTrue="1">
      <formula>IF(AND(OR(F18=1,F18=2,F18=3),I30=""),TRUE(),FALSE())</formula>
    </cfRule>
  </conditionalFormatting>
  <conditionalFormatting sqref="I31:K31">
    <cfRule type="expression" dxfId="228" priority="1" stopIfTrue="1">
      <formula>IF(AND(OR(F20=1,F20=2,F20=3),I31=""),TRUE(),FALSE())</formula>
    </cfRule>
  </conditionalFormatting>
  <dataValidations disablePrompts="1" count="1">
    <dataValidation type="whole" errorStyle="information" allowBlank="1" showInputMessage="1" showErrorMessage="1" errorTitle="Número Jueces" error="El número de jueces debe ser entre 1 y 3" sqref="F18" xr:uid="{00000000-0002-0000-0B00-000000000000}">
      <formula1>1</formula1>
      <formula2>3</formula2>
    </dataValidation>
  </dataValidations>
  <pageMargins left="1.44" right="0.75" top="1" bottom="1" header="0" footer="0"/>
  <pageSetup paperSize="9" scale="79" orientation="landscape" horizontalDpi="4294967293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52"/>
    <pageSetUpPr fitToPage="1"/>
  </sheetPr>
  <dimension ref="A1:L46"/>
  <sheetViews>
    <sheetView showGridLines="0" topLeftCell="A25" zoomScale="80" zoomScaleNormal="80" workbookViewId="0">
      <selection activeCell="A30" sqref="A30:C30"/>
    </sheetView>
  </sheetViews>
  <sheetFormatPr baseColWidth="10" defaultColWidth="11.42578125" defaultRowHeight="12.75" x14ac:dyDescent="0.2"/>
  <cols>
    <col min="1" max="1" width="11.42578125" customWidth="1"/>
    <col min="2" max="2" width="13.28515625" customWidth="1"/>
    <col min="3" max="3" width="26.42578125" customWidth="1"/>
    <col min="4" max="4" width="13.28515625" customWidth="1"/>
    <col min="5" max="6" width="11.42578125" customWidth="1"/>
    <col min="7" max="7" width="10.7109375" customWidth="1"/>
    <col min="8" max="11" width="10.28515625" customWidth="1"/>
    <col min="12" max="12" width="11.7109375" bestFit="1" customWidth="1"/>
  </cols>
  <sheetData>
    <row r="1" spans="1:12" ht="12.75" customHeight="1" x14ac:dyDescent="0.2">
      <c r="A1" s="298"/>
      <c r="B1" s="299"/>
      <c r="C1" s="304" t="s">
        <v>10</v>
      </c>
      <c r="D1" s="304"/>
      <c r="E1" s="304"/>
      <c r="F1" s="304"/>
      <c r="G1" s="304"/>
      <c r="H1" s="304"/>
      <c r="I1" s="304"/>
      <c r="J1" s="304"/>
      <c r="K1" s="304"/>
      <c r="L1" s="305"/>
    </row>
    <row r="2" spans="1:12" ht="12.75" customHeight="1" x14ac:dyDescent="0.2">
      <c r="A2" s="300"/>
      <c r="B2" s="301"/>
      <c r="C2" s="306"/>
      <c r="D2" s="306"/>
      <c r="E2" s="306"/>
      <c r="F2" s="306"/>
      <c r="G2" s="306"/>
      <c r="H2" s="306"/>
      <c r="I2" s="306"/>
      <c r="J2" s="306"/>
      <c r="K2" s="306"/>
      <c r="L2" s="307"/>
    </row>
    <row r="3" spans="1:12" ht="12.75" customHeight="1" x14ac:dyDescent="0.2">
      <c r="A3" s="300"/>
      <c r="B3" s="301"/>
      <c r="E3" s="308" t="s">
        <v>8</v>
      </c>
      <c r="F3" s="308"/>
      <c r="G3" s="308"/>
      <c r="H3" s="308"/>
      <c r="I3" s="308"/>
      <c r="J3" s="308"/>
      <c r="K3" s="6"/>
      <c r="L3" s="7"/>
    </row>
    <row r="4" spans="1:12" x14ac:dyDescent="0.2">
      <c r="A4" s="300"/>
      <c r="B4" s="301"/>
      <c r="E4" s="308"/>
      <c r="F4" s="308"/>
      <c r="G4" s="308"/>
      <c r="H4" s="308"/>
      <c r="I4" s="308"/>
      <c r="J4" s="308"/>
      <c r="L4" s="8"/>
    </row>
    <row r="5" spans="1:12" ht="12.75" customHeight="1" x14ac:dyDescent="0.2">
      <c r="A5" s="300"/>
      <c r="B5" s="301"/>
      <c r="E5" s="6"/>
      <c r="F5" s="308" t="str">
        <f>'2 Introduc. Datos'!F29</f>
        <v>DEBUTANTE</v>
      </c>
      <c r="G5" s="308"/>
      <c r="H5" s="308"/>
      <c r="I5" s="308"/>
      <c r="J5" s="6"/>
      <c r="K5" s="6"/>
      <c r="L5" s="7"/>
    </row>
    <row r="6" spans="1:12" ht="12.75" customHeight="1" x14ac:dyDescent="0.2">
      <c r="A6" s="302"/>
      <c r="B6" s="303"/>
      <c r="C6" s="9"/>
      <c r="D6" s="10"/>
      <c r="E6" s="11"/>
      <c r="F6" s="309"/>
      <c r="G6" s="309"/>
      <c r="H6" s="309"/>
      <c r="I6" s="309"/>
      <c r="J6" s="11"/>
      <c r="K6" s="11"/>
      <c r="L6" s="12"/>
    </row>
    <row r="7" spans="1:12" s="1" customFormat="1" x14ac:dyDescent="0.2">
      <c r="A7" s="13"/>
      <c r="B7"/>
      <c r="C7"/>
      <c r="D7" s="13"/>
      <c r="E7" s="13"/>
      <c r="F7" s="13"/>
      <c r="G7" s="13"/>
      <c r="H7" s="13"/>
      <c r="I7" s="13"/>
      <c r="J7" s="13"/>
      <c r="K7" s="13"/>
      <c r="L7" s="13"/>
    </row>
    <row r="8" spans="1:12" s="1" customFormat="1" ht="15" customHeight="1" x14ac:dyDescent="0.2">
      <c r="A8" s="14" t="s">
        <v>15</v>
      </c>
      <c r="B8" s="14"/>
      <c r="C8" s="295">
        <f>'2 Introduc. Datos'!D3</f>
        <v>0</v>
      </c>
      <c r="D8" s="295"/>
      <c r="E8" s="295"/>
      <c r="F8" s="295"/>
      <c r="G8" s="2"/>
      <c r="H8" s="15" t="s">
        <v>18</v>
      </c>
      <c r="I8" s="311">
        <f>'2 Introduc. Datos'!D9</f>
        <v>0</v>
      </c>
      <c r="J8" s="311"/>
      <c r="K8" s="311"/>
      <c r="L8" s="311"/>
    </row>
    <row r="9" spans="1:12" s="1" customFormat="1" ht="9.9499999999999993" customHeight="1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2" s="1" customFormat="1" ht="15" customHeight="1" x14ac:dyDescent="0.2">
      <c r="A10" s="14" t="s">
        <v>16</v>
      </c>
      <c r="B10" s="14"/>
      <c r="C10" s="295">
        <f>'2 Introduc. Datos'!D5</f>
        <v>0</v>
      </c>
      <c r="D10" s="295"/>
      <c r="E10" s="295"/>
      <c r="F10" s="295"/>
      <c r="G10" s="2"/>
      <c r="H10" s="2"/>
      <c r="I10" s="2"/>
      <c r="J10" s="2"/>
      <c r="K10" s="2"/>
    </row>
    <row r="11" spans="1:12" ht="9.9499999999999993" customHeight="1" x14ac:dyDescent="0.2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</row>
    <row r="12" spans="1:12" s="1" customFormat="1" ht="15" customHeight="1" x14ac:dyDescent="0.2">
      <c r="A12" s="14" t="s">
        <v>21</v>
      </c>
      <c r="B12" s="14"/>
      <c r="C12" s="295">
        <f>'2 Introduc. Datos'!B29</f>
        <v>0</v>
      </c>
      <c r="D12" s="295"/>
      <c r="E12" s="295"/>
      <c r="F12" s="295"/>
      <c r="G12" s="2"/>
      <c r="H12" s="15" t="s">
        <v>19</v>
      </c>
      <c r="I12" s="312">
        <f>'2 Introduc. Datos'!A29</f>
        <v>7</v>
      </c>
      <c r="J12" s="312"/>
      <c r="K12" s="312"/>
      <c r="L12" s="312"/>
    </row>
    <row r="13" spans="1:12" s="1" customFormat="1" ht="9.9499999999999993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2" s="1" customFormat="1" ht="15" customHeight="1" x14ac:dyDescent="0.2">
      <c r="A14" s="14" t="s">
        <v>22</v>
      </c>
      <c r="B14" s="14"/>
      <c r="C14" s="295">
        <f>'2 Introduc. Datos'!C29</f>
        <v>0</v>
      </c>
      <c r="D14" s="295"/>
      <c r="E14" s="295"/>
      <c r="F14" s="295"/>
      <c r="G14" s="2"/>
      <c r="H14" s="2"/>
      <c r="I14" s="2"/>
      <c r="J14" s="2"/>
      <c r="K14" s="2"/>
    </row>
    <row r="15" spans="1:12" s="1" customFormat="1" ht="9.9499999999999993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2" s="1" customFormat="1" ht="15" customHeight="1" x14ac:dyDescent="0.2">
      <c r="A16" s="14" t="s">
        <v>17</v>
      </c>
      <c r="B16" s="14"/>
      <c r="C16" s="295">
        <f>'2 Introduc. Datos'!D29</f>
        <v>0</v>
      </c>
      <c r="D16" s="295"/>
      <c r="E16" s="295"/>
      <c r="F16" s="295"/>
      <c r="G16" s="2"/>
      <c r="H16" s="15" t="s">
        <v>20</v>
      </c>
      <c r="I16" s="312">
        <f>'2 Introduc. Datos'!E29</f>
        <v>0</v>
      </c>
      <c r="J16" s="312"/>
      <c r="K16" s="312"/>
      <c r="L16" s="312"/>
    </row>
    <row r="17" spans="1:12" ht="9.9499999999999993" customHeight="1" x14ac:dyDescent="0.2">
      <c r="C17" s="17"/>
    </row>
    <row r="18" spans="1:12" s="1" customFormat="1" ht="15" customHeight="1" x14ac:dyDescent="0.2">
      <c r="A18" s="310" t="s">
        <v>7</v>
      </c>
      <c r="B18" s="310"/>
      <c r="C18" s="310"/>
      <c r="D18" s="310"/>
      <c r="E18" s="310"/>
      <c r="F18" s="14">
        <f>'2 Introduc. Datos'!D7</f>
        <v>1</v>
      </c>
    </row>
    <row r="19" spans="1:12" s="1" customFormat="1" ht="15" customHeight="1" thickBot="1" x14ac:dyDescent="0.25"/>
    <row r="20" spans="1:12" s="1" customFormat="1" ht="21" customHeight="1" thickTop="1" x14ac:dyDescent="0.2">
      <c r="A20" s="296" t="s">
        <v>12</v>
      </c>
      <c r="B20" s="297"/>
      <c r="C20" s="297"/>
      <c r="D20" s="18" t="s">
        <v>14</v>
      </c>
      <c r="E20" s="313" t="s">
        <v>13</v>
      </c>
      <c r="F20" s="314"/>
      <c r="G20" s="314"/>
      <c r="H20" s="315"/>
      <c r="I20" s="18" t="s">
        <v>0</v>
      </c>
      <c r="J20" s="18" t="s">
        <v>1</v>
      </c>
      <c r="K20" s="18" t="s">
        <v>2</v>
      </c>
      <c r="L20" s="19" t="s">
        <v>3</v>
      </c>
    </row>
    <row r="21" spans="1:12" s="3" customFormat="1" ht="18" customHeight="1" x14ac:dyDescent="0.2">
      <c r="A21" s="286" t="str">
        <f>IF($F$5='2 Introduc. Datos'!$AQ$1,'2 Introduc. Datos'!AQ3,IF(AND($F$5='2 Introduc. Datos'!$AT$1),'2 Introduc. Datos'!AT3,IF(AND($F$5='2 Introduc. Datos'!$AW$1),'2 Introduc. Datos'!AW3,IF(AND($F$5='2 Introduc. Datos'!AZ1),'2 Introduc. Datos'!AZ3,IF(AND($F$5='2 Introduc. Datos'!BC1),'2 Introduc. Datos'!BC3,IF(AND($F$5='2 Introduc. Datos'!BF1),'2 Introduc. Datos'!BF3,"ERROR"))))))</f>
        <v>Junto</v>
      </c>
      <c r="B21" s="287"/>
      <c r="C21" s="287"/>
      <c r="D21" s="20">
        <f>IF($F$5='2 Introduc. Datos'!$AQ$1,'2 Introduc. Datos'!AR3,IF(AND($F$5='2 Introduc. Datos'!$AT$1),'2 Introduc. Datos'!AU3,IF(AND($F$5='2 Introduc. Datos'!$AW$1),'2 Introduc. Datos'!AX3,IF(AND($F$5='2 Introduc. Datos'!AZ1),'2 Introduc. Datos'!BA3,IF(AND($F$5='2 Introduc. Datos'!BC1),'2 Introduc. Datos'!BD3,IF(AND($F$5='2 Introduc. Datos'!BF1),'2 Introduc. Datos'!BG3,"ERROR"))))))</f>
        <v>3</v>
      </c>
      <c r="E21" s="279" t="str">
        <f>IF('3 Observaciones'!C10=0,"",'3 Observaciones'!C10)</f>
        <v/>
      </c>
      <c r="F21" s="279"/>
      <c r="G21" s="279"/>
      <c r="H21" s="279"/>
      <c r="I21" s="21">
        <f>'2 Introduc. Datos'!G29</f>
        <v>0</v>
      </c>
      <c r="J21" s="21">
        <f>'2 Introduc. Datos'!H29</f>
        <v>0</v>
      </c>
      <c r="K21" s="21">
        <f>'2 Introduc. Datos'!I29</f>
        <v>0</v>
      </c>
      <c r="L21" s="85">
        <f>(I21+J21+K21)/$F$18*D21</f>
        <v>0</v>
      </c>
    </row>
    <row r="22" spans="1:12" ht="18" customHeight="1" x14ac:dyDescent="0.2">
      <c r="A22" s="280" t="str">
        <f>IF($F$5='2 Introduc. Datos'!$AQ$1,'2 Introduc. Datos'!AQ4,IF(AND($F$5='2 Introduc. Datos'!$AT$1),'2 Introduc. Datos'!AT4,IF(AND($F$5='2 Introduc. Datos'!$AW$1),'2 Introduc. Datos'!AW4,IF(AND($F$5='2 Introduc. Datos'!AZ1),'2 Introduc. Datos'!AZ4,IF(AND($F$5='2 Introduc. Datos'!BC1),'2 Introduc. Datos'!BC4,IF(AND($F$5='2 Introduc. Datos'!BF1),'2 Introduc. Datos'!BF4,"ERROR"))))))</f>
        <v>Posición sobre la marcha</v>
      </c>
      <c r="B22" s="281"/>
      <c r="C22" s="281"/>
      <c r="D22" s="22">
        <f>IF($F$5='2 Introduc. Datos'!$AQ$1,'2 Introduc. Datos'!AR4,IF(AND($F$5='2 Introduc. Datos'!$AT$1),'2 Introduc. Datos'!AU4,IF(AND($F$5='2 Introduc. Datos'!$AW$1),'2 Introduc. Datos'!AX4,IF(AND($F$5='2 Introduc. Datos'!AZ1),'2 Introduc. Datos'!BA4,IF(AND($F$5='2 Introduc. Datos'!BC1),'2 Introduc. Datos'!BD4,IF(AND($F$5='2 Introduc. Datos'!BF1),'2 Introduc. Datos'!BG4,"ERROR"))))))</f>
        <v>4</v>
      </c>
      <c r="E22" s="278" t="str">
        <f>IF('3 Observaciones'!D10=0,"",'3 Observaciones'!D10)</f>
        <v/>
      </c>
      <c r="F22" s="278"/>
      <c r="G22" s="278"/>
      <c r="H22" s="278"/>
      <c r="I22" s="23">
        <f>'2 Introduc. Datos'!J29</f>
        <v>0</v>
      </c>
      <c r="J22" s="23">
        <f>'2 Introduc. Datos'!K29</f>
        <v>0</v>
      </c>
      <c r="K22" s="23">
        <f>'2 Introduc. Datos'!L29</f>
        <v>0</v>
      </c>
      <c r="L22" s="86">
        <f t="shared" ref="L22:L30" si="0">(I22+J22+K22)/$F$18*D22</f>
        <v>0</v>
      </c>
    </row>
    <row r="23" spans="1:12" s="3" customFormat="1" ht="18" customHeight="1" x14ac:dyDescent="0.2">
      <c r="A23" s="286" t="str">
        <f>IF($F$5='2 Introduc. Datos'!$AQ$1,'2 Introduc. Datos'!AQ5,IF(AND($F$5='2 Introduc. Datos'!$AT$1),'2 Introduc. Datos'!AT5,IF(AND($F$5='2 Introduc. Datos'!$AW$1),'2 Introduc. Datos'!AW5,IF(AND($F$5='2 Introduc. Datos'!AZ1),'2 Introduc. Datos'!AZ5,IF(AND($F$5='2 Introduc. Datos'!BC1),'2 Introduc. Datos'!BC5,IF(AND($F$5='2 Introduc. Datos'!BF1),'2 Introduc. Datos'!BF5,"ERROR"))))))</f>
        <v>Llamada</v>
      </c>
      <c r="B23" s="287"/>
      <c r="C23" s="287"/>
      <c r="D23" s="20">
        <f>IF($F$5='2 Introduc. Datos'!$AQ$1,'2 Introduc. Datos'!AR5,IF(AND($F$5='2 Introduc. Datos'!$AT$1),'2 Introduc. Datos'!AU5,IF(AND($F$5='2 Introduc. Datos'!$AW$1),'2 Introduc. Datos'!AX5,IF(AND($F$5='2 Introduc. Datos'!AZ1),'2 Introduc. Datos'!BA5,IF(AND($F$5='2 Introduc. Datos'!BC1),'2 Introduc. Datos'!BD5,IF(AND($F$5='2 Introduc. Datos'!BF1),'2 Introduc. Datos'!BG5,"ERROR"))))))</f>
        <v>4</v>
      </c>
      <c r="E23" s="279" t="str">
        <f>IF('3 Observaciones'!E10=0,"",'3 Observaciones'!E10)</f>
        <v/>
      </c>
      <c r="F23" s="279"/>
      <c r="G23" s="279"/>
      <c r="H23" s="279"/>
      <c r="I23" s="21">
        <f>'2 Introduc. Datos'!M29</f>
        <v>0</v>
      </c>
      <c r="J23" s="21">
        <f>'2 Introduc. Datos'!N29</f>
        <v>0</v>
      </c>
      <c r="K23" s="21">
        <f>'2 Introduc. Datos'!O29</f>
        <v>0</v>
      </c>
      <c r="L23" s="85">
        <f t="shared" si="0"/>
        <v>0</v>
      </c>
    </row>
    <row r="24" spans="1:12" ht="18" customHeight="1" x14ac:dyDescent="0.2">
      <c r="A24" s="280" t="str">
        <f>IF($F$5='2 Introduc. Datos'!$AQ$1,'2 Introduc. Datos'!AQ6,IF(AND($F$5='2 Introduc. Datos'!$AT$1),'2 Introduc. Datos'!AT6,IF(AND($F$5='2 Introduc. Datos'!$AW$1),'2 Introduc. Datos'!AW6,IF(AND($F$5='2 Introduc. Datos'!AZ1),'2 Introduc. Datos'!AZ6,IF(AND($F$5='2 Introduc. Datos'!BC1),'2 Introduc. Datos'!BC6,IF(AND($F$5='2 Introduc. Datos'!BF1),'2 Introduc. Datos'!BF6,"ERROR"))))))</f>
        <v>Sujetar un objeto</v>
      </c>
      <c r="B24" s="281"/>
      <c r="C24" s="281"/>
      <c r="D24" s="22">
        <f>IF($F$5='2 Introduc. Datos'!$AQ$1,'2 Introduc. Datos'!AR6,IF(AND($F$5='2 Introduc. Datos'!$AT$1),'2 Introduc. Datos'!AU6,IF(AND($F$5='2 Introduc. Datos'!$AW$1),'2 Introduc. Datos'!AX6,IF(AND($F$5='2 Introduc. Datos'!AZ1),'2 Introduc. Datos'!BA6,IF(AND($F$5='2 Introduc. Datos'!BC1),'2 Introduc. Datos'!BD6,IF(AND($F$5='2 Introduc. Datos'!BF1),'2 Introduc. Datos'!BG6,"ERROR"))))))</f>
        <v>4</v>
      </c>
      <c r="E24" s="278" t="str">
        <f>IF('3 Observaciones'!F10=0,"",'3 Observaciones'!F10)</f>
        <v/>
      </c>
      <c r="F24" s="278"/>
      <c r="G24" s="278"/>
      <c r="H24" s="278"/>
      <c r="I24" s="23">
        <f>'2 Introduc. Datos'!P29</f>
        <v>0</v>
      </c>
      <c r="J24" s="23">
        <f>'2 Introduc. Datos'!Q29</f>
        <v>0</v>
      </c>
      <c r="K24" s="23">
        <f>'2 Introduc. Datos'!R29</f>
        <v>0</v>
      </c>
      <c r="L24" s="86">
        <f t="shared" si="0"/>
        <v>0</v>
      </c>
    </row>
    <row r="25" spans="1:12" s="3" customFormat="1" ht="18" customHeight="1" x14ac:dyDescent="0.2">
      <c r="A25" s="286" t="str">
        <f>IF($F$5='2 Introduc. Datos'!$AQ$1,'2 Introduc. Datos'!AQ7,IF(AND($F$5='2 Introduc. Datos'!$AT$1),'2 Introduc. Datos'!AT7,IF(AND($F$5='2 Introduc. Datos'!$AW$1),'2 Introduc. Datos'!AW7,IF(AND($F$5='2 Introduc. Datos'!AZ1),'2 Introduc. Datos'!AZ7,IF(AND($F$5='2 Introduc. Datos'!BC1),'2 Introduc. Datos'!BC7,IF(AND($F$5='2 Introduc. Datos'!BF1),'2 Introduc. Datos'!BF7,"ERROR"))))))</f>
        <v>Control a distancia</v>
      </c>
      <c r="B25" s="287"/>
      <c r="C25" s="287"/>
      <c r="D25" s="20">
        <f>IF($F$5='2 Introduc. Datos'!$AQ$1,'2 Introduc. Datos'!AR7,IF(AND($F$5='2 Introduc. Datos'!$AT$1),'2 Introduc. Datos'!AU7,IF(AND($F$5='2 Introduc. Datos'!$AW$1),'2 Introduc. Datos'!AX7,IF(AND($F$5='2 Introduc. Datos'!AZ1),'2 Introduc. Datos'!BA7,IF(AND($F$5='2 Introduc. Datos'!BC1),'2 Introduc. Datos'!BD7,IF(AND($F$5='2 Introduc. Datos'!BF1),'2 Introduc. Datos'!BG7,"ERROR"))))))</f>
        <v>4</v>
      </c>
      <c r="E25" s="279" t="str">
        <f>IF('3 Observaciones'!G10=0,"",'3 Observaciones'!G10)</f>
        <v/>
      </c>
      <c r="F25" s="279"/>
      <c r="G25" s="279"/>
      <c r="H25" s="279"/>
      <c r="I25" s="21">
        <f>'2 Introduc. Datos'!S29</f>
        <v>0</v>
      </c>
      <c r="J25" s="21">
        <f>'2 Introduc. Datos'!T29</f>
        <v>0</v>
      </c>
      <c r="K25" s="21">
        <f>'2 Introduc. Datos'!U29</f>
        <v>0</v>
      </c>
      <c r="L25" s="85">
        <f t="shared" si="0"/>
        <v>0</v>
      </c>
    </row>
    <row r="26" spans="1:12" ht="18" customHeight="1" x14ac:dyDescent="0.2">
      <c r="A26" s="280" t="str">
        <f>IF($F$5='2 Introduc. Datos'!$AQ$1,'2 Introduc. Datos'!AQ8,IF(AND($F$5='2 Introduc. Datos'!$AT$1),'2 Introduc. Datos'!AT8,IF(AND($F$5='2 Introduc. Datos'!$AW$1),'2 Introduc. Datos'!AW8,IF(AND($F$5='2 Introduc. Datos'!AZ1),'2 Introduc. Datos'!AZ8,IF(AND($F$5='2 Introduc. Datos'!BC1),'2 Introduc. Datos'!BC8,IF(AND($F$5='2 Introduc. Datos'!BF1),'2 Introduc. Datos'!BF8,"ERROR"))))))</f>
        <v>Llamda con salto</v>
      </c>
      <c r="B26" s="281"/>
      <c r="C26" s="281"/>
      <c r="D26" s="22">
        <f>IF($F$5='2 Introduc. Datos'!$AQ$1,'2 Introduc. Datos'!AR8,IF(AND($F$5='2 Introduc. Datos'!$AT$1),'2 Introduc. Datos'!AU8,IF(AND($F$5='2 Introduc. Datos'!$AW$1),'2 Introduc. Datos'!AX8,IF(AND($F$5='2 Introduc. Datos'!AZ1),'2 Introduc. Datos'!BA8,IF(AND($F$5='2 Introduc. Datos'!BC1),'2 Introduc. Datos'!BD8,IF(AND($F$5='2 Introduc. Datos'!BF1),'2 Introduc. Datos'!BG8,"ERROR"))))))</f>
        <v>4</v>
      </c>
      <c r="E26" s="278" t="str">
        <f>IF('3 Observaciones'!H10=0,"",'3 Observaciones'!H10)</f>
        <v/>
      </c>
      <c r="F26" s="278"/>
      <c r="G26" s="278"/>
      <c r="H26" s="278"/>
      <c r="I26" s="23">
        <f>'2 Introduc. Datos'!V29</f>
        <v>0</v>
      </c>
      <c r="J26" s="23">
        <f>'2 Introduc. Datos'!W29</f>
        <v>0</v>
      </c>
      <c r="K26" s="23">
        <f>'2 Introduc. Datos'!X29</f>
        <v>0</v>
      </c>
      <c r="L26" s="86">
        <f t="shared" si="0"/>
        <v>0</v>
      </c>
    </row>
    <row r="27" spans="1:12" s="3" customFormat="1" ht="18" customHeight="1" x14ac:dyDescent="0.2">
      <c r="A27" s="286" t="str">
        <f>IF($F$5='2 Introduc. Datos'!$AQ$1,'2 Introduc. Datos'!AQ9,IF(AND($F$5='2 Introduc. Datos'!$AT$1),'2 Introduc. Datos'!AT9,IF(AND($F$5='2 Introduc. Datos'!$AW$1),'2 Introduc. Datos'!AW9,IF(AND($F$5='2 Introduc. Datos'!AZ1),'2 Introduc. Datos'!AZ9,IF(AND($F$5='2 Introduc. Datos'!BC1),'2 Introduc. Datos'!BC9,IF(AND($F$5='2 Introduc. Datos'!BF1),'2 Introduc. Datos'!BF9,"ERROR"))))))</f>
        <v>Envío alrededor de un grupo de conos</v>
      </c>
      <c r="B27" s="287"/>
      <c r="C27" s="287"/>
      <c r="D27" s="20">
        <f>IF($F$5='2 Introduc. Datos'!$AQ$1,'2 Introduc. Datos'!AR9,IF(AND($F$5='2 Introduc. Datos'!$AT$1),'2 Introduc. Datos'!AU9,IF(AND($F$5='2 Introduc. Datos'!$AW$1),'2 Introduc. Datos'!AX9,IF(AND($F$5='2 Introduc. Datos'!AZ1),'2 Introduc. Datos'!BA9,IF(AND($F$5='2 Introduc. Datos'!BC1),'2 Introduc. Datos'!BD9,IF(AND($F$5='2 Introduc. Datos'!BF1),'2 Introduc. Datos'!BG9,"ERROR"))))))</f>
        <v>4</v>
      </c>
      <c r="E27" s="279" t="str">
        <f>IF('3 Observaciones'!I10=0,"",'3 Observaciones'!I10)</f>
        <v/>
      </c>
      <c r="F27" s="279"/>
      <c r="G27" s="279"/>
      <c r="H27" s="279"/>
      <c r="I27" s="21">
        <f>'2 Introduc. Datos'!Y29</f>
        <v>0</v>
      </c>
      <c r="J27" s="21">
        <f>'2 Introduc. Datos'!Z29</f>
        <v>0</v>
      </c>
      <c r="K27" s="21">
        <f>'2 Introduc. Datos'!AA29</f>
        <v>0</v>
      </c>
      <c r="L27" s="85">
        <f t="shared" si="0"/>
        <v>0</v>
      </c>
    </row>
    <row r="28" spans="1:12" ht="18" customHeight="1" x14ac:dyDescent="0.2">
      <c r="A28" s="280" t="str">
        <f>IF($F$5='2 Introduc. Datos'!$AQ$1,'2 Introduc. Datos'!AQ10,IF(AND($F$5='2 Introduc. Datos'!$AT$1),'2 Introduc. Datos'!AT10,IF(AND($F$5='2 Introduc. Datos'!$AW$1),'2 Introduc. Datos'!AW10,IF(AND($F$5='2 Introduc. Datos'!AZ1),'2 Introduc. Datos'!AZ10,IF(AND($F$5='2 Introduc. Datos'!BC1),'2 Introduc. Datos'!BC10,IF(AND($F$5='2 Introduc. Datos'!BF1),'2 Introduc. Datos'!BF10,"ERROR"))))))</f>
        <v>Permanencia en sentado</v>
      </c>
      <c r="B28" s="281"/>
      <c r="C28" s="281"/>
      <c r="D28" s="22">
        <f>IF($F$5='2 Introduc. Datos'!$AQ$1,'2 Introduc. Datos'!AR10,IF(AND($F$5='2 Introduc. Datos'!$AT$1),'2 Introduc. Datos'!AU10,IF(AND($F$5='2 Introduc. Datos'!$AW$1),'2 Introduc. Datos'!AX10,IF(AND($F$5='2 Introduc. Datos'!AZ1),'2 Introduc. Datos'!BA10,IF(AND($F$5='2 Introduc. Datos'!BC1),'2 Introduc. Datos'!BD10,IF(AND($F$5='2 Introduc. Datos'!BF1),'2 Introduc. Datos'!BG10,"ERROR"))))))</f>
        <v>3</v>
      </c>
      <c r="E28" s="278" t="str">
        <f>IF('3 Observaciones'!J10=0,"",'3 Observaciones'!J10)</f>
        <v/>
      </c>
      <c r="F28" s="278"/>
      <c r="G28" s="278"/>
      <c r="H28" s="278"/>
      <c r="I28" s="23">
        <f>'2 Introduc. Datos'!AB29</f>
        <v>0</v>
      </c>
      <c r="J28" s="23">
        <f>'2 Introduc. Datos'!AC29</f>
        <v>0</v>
      </c>
      <c r="K28" s="23">
        <f>'2 Introduc. Datos'!AD29</f>
        <v>0</v>
      </c>
      <c r="L28" s="86">
        <f t="shared" si="0"/>
        <v>0</v>
      </c>
    </row>
    <row r="29" spans="1:12" s="3" customFormat="1" ht="18" customHeight="1" x14ac:dyDescent="0.2">
      <c r="A29" s="286" t="str">
        <f>IF($F$5='2 Introduc. Datos'!$AQ$1,'2 Introduc. Datos'!AQ11,IF(AND($F$5='2 Introduc. Datos'!$AT$1),'2 Introduc. Datos'!AT11,IF(AND($F$5='2 Introduc. Datos'!$AW$1),'2 Introduc. Datos'!AW11,IF(AND($F$5='2 Introduc. Datos'!AZ1),'2 Introduc. Datos'!AZ11,IF(AND($F$5='2 Introduc. Datos'!BC1),'2 Introduc. Datos'!BC11,IF(AND($F$5='2 Introduc. Datos'!BF1),'2 Introduc. Datos'!BF11,"ERROR"))))))</f>
        <v>Impresión general</v>
      </c>
      <c r="B29" s="287"/>
      <c r="C29" s="287"/>
      <c r="D29" s="20">
        <f>IF($F$5='2 Introduc. Datos'!$AQ$1,'2 Introduc. Datos'!AR11,IF(AND($F$5='2 Introduc. Datos'!$AT$1),'2 Introduc. Datos'!AU11,IF(AND($F$5='2 Introduc. Datos'!$AW$1),'2 Introduc. Datos'!AX11,IF(AND($F$5='2 Introduc. Datos'!AZ1),'2 Introduc. Datos'!BA11,IF(AND($F$5='2 Introduc. Datos'!BC1),'2 Introduc. Datos'!BD11,IF(AND($F$5='2 Introduc. Datos'!BF1),'2 Introduc. Datos'!BG11,"ERROR"))))))</f>
        <v>2</v>
      </c>
      <c r="E29" s="279" t="str">
        <f>IF('3 Observaciones'!K10=0,"",'3 Observaciones'!K10)</f>
        <v/>
      </c>
      <c r="F29" s="279"/>
      <c r="G29" s="279"/>
      <c r="H29" s="279"/>
      <c r="I29" s="21">
        <f>'2 Introduc. Datos'!AE29</f>
        <v>0</v>
      </c>
      <c r="J29" s="21">
        <f>'2 Introduc. Datos'!AF29</f>
        <v>0</v>
      </c>
      <c r="K29" s="21">
        <f>'2 Introduc. Datos'!AG29</f>
        <v>0</v>
      </c>
      <c r="L29" s="85">
        <f t="shared" si="0"/>
        <v>0</v>
      </c>
    </row>
    <row r="30" spans="1:12" ht="18" customHeight="1" x14ac:dyDescent="0.2">
      <c r="A30" s="280" t="str">
        <f>IF($F$5='2 Introduc. Datos'!$AQ$1,'2 Introduc. Datos'!AQ12,IF(AND($F$5='2 Introduc. Datos'!$AT$1),'2 Introduc. Datos'!AT12,IF(AND($F$5='2 Introduc. Datos'!$AW$1),'2 Introduc. Datos'!AW12,IF(AND($F$5='2 Introduc. Datos'!AZ1),"",IF(AND($F$5='2 Introduc. Datos'!BC1),'2 Introduc. Datos'!BC12,IF(AND($F$5='2 Introduc. Datos'!BF1),'2 Introduc. Datos'!BF12,"ERROR"))))))</f>
        <v/>
      </c>
      <c r="B30" s="281"/>
      <c r="C30" s="291"/>
      <c r="D30" s="22">
        <f>IF($F$5='2 Introduc. Datos'!$AQ$1,'2 Introduc. Datos'!AR12,IF(AND($F$5='2 Introduc. Datos'!$AT$1),'2 Introduc. Datos'!AU12,IF(AND($F$5='2 Introduc. Datos'!$AW$1),'2 Introduc. Datos'!AX12,IF(AND($F$5='2 Introduc. Datos'!AZ1),'2 Introduc. Datos'!BA12,IF(AND($F$5='2 Introduc. Datos'!BC1),'2 Introduc. Datos'!BD12,IF(AND($F$5='2 Introduc. Datos'!BF1),'2 Introduc. Datos'!BG12,"ERROR"))))))</f>
        <v>0</v>
      </c>
      <c r="E30" s="289" t="str">
        <f>IF('3 Observaciones'!M10=0,"",'3 Observaciones'!M10)</f>
        <v/>
      </c>
      <c r="F30" s="278"/>
      <c r="G30" s="278"/>
      <c r="H30" s="290"/>
      <c r="I30" s="218">
        <f>'2 Introduc. Datos'!AH29</f>
        <v>0</v>
      </c>
      <c r="J30" s="218">
        <f>'2 Introduc. Datos'!AI29</f>
        <v>0</v>
      </c>
      <c r="K30" s="218">
        <f>'2 Introduc. Datos'!AJ29</f>
        <v>0</v>
      </c>
      <c r="L30" s="86">
        <f t="shared" si="0"/>
        <v>0</v>
      </c>
    </row>
    <row r="31" spans="1:12" ht="18" customHeight="1" thickBot="1" x14ac:dyDescent="0.25">
      <c r="A31" s="316"/>
      <c r="B31" s="317"/>
      <c r="C31" s="318"/>
      <c r="D31" s="216"/>
      <c r="E31" s="319"/>
      <c r="F31" s="319"/>
      <c r="G31" s="319"/>
      <c r="H31" s="319"/>
      <c r="I31" s="217"/>
      <c r="J31" s="217"/>
      <c r="K31" s="217"/>
      <c r="L31" s="219"/>
    </row>
    <row r="32" spans="1:12" ht="15" customHeight="1" thickTop="1" x14ac:dyDescent="0.2">
      <c r="A32" s="24"/>
      <c r="B32" s="1"/>
      <c r="C32" s="1"/>
      <c r="L32" s="88"/>
    </row>
    <row r="33" spans="1:12" s="4" customFormat="1" ht="16.5" thickBot="1" x14ac:dyDescent="0.3">
      <c r="A33" s="26" t="s">
        <v>5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87">
        <f>L21+L22+L23+L24+L25+L26+L27+L28+L29+L30+L31</f>
        <v>0</v>
      </c>
    </row>
    <row r="34" spans="1:12" ht="13.5" thickTop="1" x14ac:dyDescent="0.2"/>
    <row r="35" spans="1:12" ht="15" customHeight="1" x14ac:dyDescent="0.2">
      <c r="A35" s="28" t="s">
        <v>24</v>
      </c>
      <c r="B35" s="293">
        <f>'2 Introduc. Datos'!D13</f>
        <v>0</v>
      </c>
      <c r="C35" s="294"/>
      <c r="D35" s="294"/>
      <c r="E35" s="294"/>
      <c r="F35" s="294"/>
      <c r="G35" s="28" t="s">
        <v>9</v>
      </c>
      <c r="H35" s="29"/>
      <c r="I35" s="30"/>
      <c r="J35" s="295">
        <f>'2 Introduc. Datos'!D11</f>
        <v>0</v>
      </c>
      <c r="K35" s="295"/>
      <c r="L35" s="295"/>
    </row>
    <row r="36" spans="1:12" s="1" customFormat="1" ht="15" customHeight="1" x14ac:dyDescent="0.2">
      <c r="A36" s="16"/>
      <c r="B36" s="16"/>
      <c r="C36" s="16"/>
      <c r="D36" s="16"/>
      <c r="E36" s="16"/>
      <c r="F36" s="16"/>
      <c r="G36"/>
      <c r="H36"/>
      <c r="I36"/>
      <c r="J36"/>
      <c r="K36"/>
      <c r="L36"/>
    </row>
    <row r="37" spans="1:12" s="1" customFormat="1" ht="15" customHeight="1" x14ac:dyDescent="0.2">
      <c r="A37" s="28" t="s">
        <v>6</v>
      </c>
      <c r="B37" s="293">
        <f>'2 Introduc. Datos'!D15</f>
        <v>0</v>
      </c>
      <c r="C37" s="294"/>
      <c r="D37" s="294"/>
      <c r="E37" s="294"/>
      <c r="F37" s="294"/>
      <c r="G37" s="28" t="s">
        <v>23</v>
      </c>
      <c r="H37" s="30"/>
      <c r="I37" s="14"/>
      <c r="J37" s="292" t="str">
        <f>VLOOKUP(F5,I41:J46,2,FALSE)</f>
        <v>NO CLASIFICADO</v>
      </c>
      <c r="K37" s="292"/>
      <c r="L37" s="292"/>
    </row>
    <row r="38" spans="1:12" s="1" customFormat="1" ht="15" customHeight="1" x14ac:dyDescent="0.2">
      <c r="A38" s="2"/>
      <c r="B38" s="2"/>
      <c r="C38" s="2"/>
      <c r="D38" s="2"/>
      <c r="E38" s="2"/>
      <c r="F38" s="2"/>
    </row>
    <row r="39" spans="1:12" s="1" customFormat="1" ht="15" customHeight="1" x14ac:dyDescent="0.2">
      <c r="A39" s="2"/>
      <c r="B39" s="2"/>
      <c r="C39" s="2"/>
      <c r="D39" s="2"/>
      <c r="E39" s="2"/>
      <c r="F39" s="2"/>
      <c r="G39" s="2"/>
    </row>
    <row r="40" spans="1:12" s="1" customFormat="1" ht="15" customHeight="1" x14ac:dyDescent="0.2"/>
    <row r="41" spans="1:12" s="1" customFormat="1" ht="15" customHeight="1" x14ac:dyDescent="0.2">
      <c r="I41" s="145" t="s">
        <v>68</v>
      </c>
      <c r="J41" s="64" t="str">
        <f>IF(L33&lt;192,"NO CLASIFICADO",IF(AND(L33&gt;191.9,L33&lt;224), "BUENO",IF(AND(L33&gt;223.9,L33&lt;256),"MUY BUENO",IF(AND(L33&gt;255.9,L33&lt;320.1),"EXCELENTE","ERROR"))))</f>
        <v>NO CLASIFICADO</v>
      </c>
    </row>
    <row r="42" spans="1:12" x14ac:dyDescent="0.2">
      <c r="I42" t="s">
        <v>69</v>
      </c>
      <c r="J42" t="str">
        <f>IF(L33&lt;192,"NO CLASIFICADO",IF(AND(L33&gt;191.9,L33&lt;224), "BUENO",IF(AND(L33&gt;223.9,L33&lt;256),"MUY BUENO",IF(AND(L33&gt;255.9,L33&lt;320.1),"EXCELENTE","ERROR"))))</f>
        <v>NO CLASIFICADO</v>
      </c>
    </row>
    <row r="43" spans="1:12" x14ac:dyDescent="0.2">
      <c r="I43" t="s">
        <v>76</v>
      </c>
      <c r="J43" t="str">
        <f>IF(L33&lt;192,"NO CLASIFICADO",IF(AND(L33&gt;191.5,L33&lt;224), "BUENO",IF(AND(L33&gt;223.9,L33&lt;256),"MUY BUENO",IF(AND(L33&gt;255.9,L33&lt;320.1),"EXCELENTE","ERROR"))))</f>
        <v>NO CLASIFICADO</v>
      </c>
    </row>
    <row r="44" spans="1:12" x14ac:dyDescent="0.2">
      <c r="I44" s="145" t="s">
        <v>106</v>
      </c>
      <c r="J44" t="str">
        <f>IF(L33&lt;192,"NO CLASIFICADO",IF(AND(L33&gt;191.9,L33&lt;224), "BUENO",IF(AND(L33&gt;223.9,L33&lt;256),"MUY BUENO",IF(AND(L33&gt;255.9,L33&lt;320.1),"EXCELENTE","ERROR"))))</f>
        <v>NO CLASIFICADO</v>
      </c>
    </row>
    <row r="45" spans="1:12" x14ac:dyDescent="0.2">
      <c r="I45" s="95" t="s">
        <v>56</v>
      </c>
      <c r="J45" s="95" t="s">
        <v>67</v>
      </c>
    </row>
    <row r="46" spans="1:12" x14ac:dyDescent="0.2">
      <c r="I46" s="95" t="s">
        <v>62</v>
      </c>
      <c r="J46" s="95" t="s">
        <v>67</v>
      </c>
    </row>
  </sheetData>
  <mergeCells count="41">
    <mergeCell ref="I16:L16"/>
    <mergeCell ref="C8:F8"/>
    <mergeCell ref="C10:F10"/>
    <mergeCell ref="A25:C25"/>
    <mergeCell ref="E20:H20"/>
    <mergeCell ref="E22:H22"/>
    <mergeCell ref="A18:E18"/>
    <mergeCell ref="A21:C21"/>
    <mergeCell ref="A23:C23"/>
    <mergeCell ref="A24:C24"/>
    <mergeCell ref="C16:F16"/>
    <mergeCell ref="C14:F14"/>
    <mergeCell ref="A20:C20"/>
    <mergeCell ref="A22:C22"/>
    <mergeCell ref="E21:H21"/>
    <mergeCell ref="E25:H25"/>
    <mergeCell ref="A1:B6"/>
    <mergeCell ref="C1:L2"/>
    <mergeCell ref="E3:J4"/>
    <mergeCell ref="F5:I6"/>
    <mergeCell ref="C12:F12"/>
    <mergeCell ref="I8:L8"/>
    <mergeCell ref="I12:L12"/>
    <mergeCell ref="E23:H23"/>
    <mergeCell ref="E24:H24"/>
    <mergeCell ref="E26:H26"/>
    <mergeCell ref="E27:H27"/>
    <mergeCell ref="A28:C28"/>
    <mergeCell ref="B37:F37"/>
    <mergeCell ref="J35:L35"/>
    <mergeCell ref="A26:C26"/>
    <mergeCell ref="E28:H28"/>
    <mergeCell ref="A31:C31"/>
    <mergeCell ref="E31:H31"/>
    <mergeCell ref="J37:L37"/>
    <mergeCell ref="B35:F35"/>
    <mergeCell ref="E29:H29"/>
    <mergeCell ref="A27:C27"/>
    <mergeCell ref="E30:H30"/>
    <mergeCell ref="A30:C30"/>
    <mergeCell ref="A29:C29"/>
  </mergeCells>
  <phoneticPr fontId="0" type="noConversion"/>
  <conditionalFormatting sqref="C8:F8 I8:L8 C10:F10 C12:F12 I12:L12 C14:F14 C16:F16 I16:L16 B35:F35 J35:L35 B37:F37">
    <cfRule type="cellIs" dxfId="227" priority="13" stopIfTrue="1" operator="equal">
      <formula>""</formula>
    </cfRule>
  </conditionalFormatting>
  <conditionalFormatting sqref="I21:K21">
    <cfRule type="expression" dxfId="226" priority="3" stopIfTrue="1">
      <formula>IF(AND(OR(F18=1,F18=2,F18=3),I21=""),TRUE(),FALSE())</formula>
    </cfRule>
  </conditionalFormatting>
  <conditionalFormatting sqref="I22:K22">
    <cfRule type="expression" dxfId="225" priority="4" stopIfTrue="1">
      <formula>IF(AND(OR(F18=1,F18=2,F18=3),I22=""),TRUE(),FALSE())</formula>
    </cfRule>
  </conditionalFormatting>
  <conditionalFormatting sqref="I23:K23">
    <cfRule type="expression" dxfId="224" priority="5" stopIfTrue="1">
      <formula>IF(AND(OR(F18=1,F18=2,F18=3),I23=""),TRUE(),FALSE())</formula>
    </cfRule>
  </conditionalFormatting>
  <conditionalFormatting sqref="I24:K24">
    <cfRule type="expression" dxfId="223" priority="6" stopIfTrue="1">
      <formula>IF(AND(OR(F18=1,F18=2,F18=3),I24=""),TRUE(),FALSE())</formula>
    </cfRule>
  </conditionalFormatting>
  <conditionalFormatting sqref="I25:K25">
    <cfRule type="expression" dxfId="222" priority="7" stopIfTrue="1">
      <formula>IF(AND(OR(F18=1,F18=2,F18=3),I25=""),TRUE(),FALSE())</formula>
    </cfRule>
  </conditionalFormatting>
  <conditionalFormatting sqref="I26:K26">
    <cfRule type="expression" dxfId="221" priority="8" stopIfTrue="1">
      <formula>IF(AND(OR(F18=1,F18=2,F18=3),I26=""),TRUE(),FALSE())</formula>
    </cfRule>
  </conditionalFormatting>
  <conditionalFormatting sqref="I27:K27">
    <cfRule type="expression" dxfId="220" priority="9" stopIfTrue="1">
      <formula>IF(AND(OR(F18=1,F18=2,F18=3),I27=""),TRUE(),FALSE())</formula>
    </cfRule>
  </conditionalFormatting>
  <conditionalFormatting sqref="I28:K28">
    <cfRule type="expression" dxfId="219" priority="10" stopIfTrue="1">
      <formula>IF(AND(OR(F18=1,F18=2,F18=3),I28=""),TRUE(),FALSE())</formula>
    </cfRule>
  </conditionalFormatting>
  <conditionalFormatting sqref="I29:K29">
    <cfRule type="expression" dxfId="218" priority="11" stopIfTrue="1">
      <formula>IF(AND(OR(F18=1,F18=2,F18=3),I29=""),TRUE(),FALSE())</formula>
    </cfRule>
  </conditionalFormatting>
  <conditionalFormatting sqref="I30:K31">
    <cfRule type="expression" dxfId="217" priority="2" stopIfTrue="1">
      <formula>IF(AND(OR(F18=1,F18=2,F18=3),I30=""),TRUE(),FALSE())</formula>
    </cfRule>
  </conditionalFormatting>
  <conditionalFormatting sqref="I31:K31">
    <cfRule type="expression" dxfId="216" priority="1" stopIfTrue="1">
      <formula>IF(AND(OR(F20=1,F20=2,F20=3),I31=""),TRUE(),FALSE())</formula>
    </cfRule>
  </conditionalFormatting>
  <dataValidations disablePrompts="1" count="1">
    <dataValidation type="whole" errorStyle="information" allowBlank="1" showInputMessage="1" showErrorMessage="1" errorTitle="Número Jueces" error="El número de jueces debe ser entre 1 y 3" sqref="F18" xr:uid="{00000000-0002-0000-0C00-000000000000}">
      <formula1>1</formula1>
      <formula2>3</formula2>
    </dataValidation>
  </dataValidations>
  <pageMargins left="1.43" right="0.75" top="1" bottom="1" header="0" footer="0"/>
  <pageSetup paperSize="9" scale="82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52"/>
    <pageSetUpPr fitToPage="1"/>
  </sheetPr>
  <dimension ref="A1:N46"/>
  <sheetViews>
    <sheetView showGridLines="0" topLeftCell="A25" zoomScale="80" zoomScaleNormal="80" workbookViewId="0">
      <selection activeCell="A30" sqref="A30:C30"/>
    </sheetView>
  </sheetViews>
  <sheetFormatPr baseColWidth="10" defaultColWidth="11.42578125" defaultRowHeight="12.75" x14ac:dyDescent="0.2"/>
  <cols>
    <col min="1" max="1" width="11.42578125" customWidth="1"/>
    <col min="2" max="2" width="13.28515625" customWidth="1"/>
    <col min="3" max="3" width="26.28515625" customWidth="1"/>
    <col min="4" max="4" width="13.28515625" customWidth="1"/>
    <col min="5" max="6" width="11.42578125" customWidth="1"/>
    <col min="7" max="7" width="10.7109375" customWidth="1"/>
    <col min="8" max="11" width="10.28515625" customWidth="1"/>
    <col min="12" max="12" width="11.7109375" bestFit="1" customWidth="1"/>
  </cols>
  <sheetData>
    <row r="1" spans="1:12" ht="12.75" customHeight="1" x14ac:dyDescent="0.2">
      <c r="A1" s="298"/>
      <c r="B1" s="299"/>
      <c r="C1" s="304" t="s">
        <v>10</v>
      </c>
      <c r="D1" s="304"/>
      <c r="E1" s="304"/>
      <c r="F1" s="304"/>
      <c r="G1" s="304"/>
      <c r="H1" s="304"/>
      <c r="I1" s="304"/>
      <c r="J1" s="304"/>
      <c r="K1" s="304"/>
      <c r="L1" s="305"/>
    </row>
    <row r="2" spans="1:12" ht="12.75" customHeight="1" x14ac:dyDescent="0.2">
      <c r="A2" s="300"/>
      <c r="B2" s="301"/>
      <c r="C2" s="306"/>
      <c r="D2" s="306"/>
      <c r="E2" s="306"/>
      <c r="F2" s="306"/>
      <c r="G2" s="306"/>
      <c r="H2" s="306"/>
      <c r="I2" s="306"/>
      <c r="J2" s="306"/>
      <c r="K2" s="306"/>
      <c r="L2" s="307"/>
    </row>
    <row r="3" spans="1:12" ht="12.75" customHeight="1" x14ac:dyDescent="0.2">
      <c r="A3" s="300"/>
      <c r="B3" s="301"/>
      <c r="E3" s="308" t="s">
        <v>8</v>
      </c>
      <c r="F3" s="308"/>
      <c r="G3" s="308"/>
      <c r="H3" s="308"/>
      <c r="I3" s="308"/>
      <c r="J3" s="308"/>
      <c r="K3" s="6"/>
      <c r="L3" s="7"/>
    </row>
    <row r="4" spans="1:12" x14ac:dyDescent="0.2">
      <c r="A4" s="300"/>
      <c r="B4" s="301"/>
      <c r="E4" s="308"/>
      <c r="F4" s="308"/>
      <c r="G4" s="308"/>
      <c r="H4" s="308"/>
      <c r="I4" s="308"/>
      <c r="J4" s="308"/>
      <c r="L4" s="8"/>
    </row>
    <row r="5" spans="1:12" ht="12.75" customHeight="1" x14ac:dyDescent="0.2">
      <c r="A5" s="300"/>
      <c r="B5" s="301"/>
      <c r="E5" s="6"/>
      <c r="F5" s="308" t="str">
        <f>'2 Introduc. Datos'!F30</f>
        <v>DEBUTANTE</v>
      </c>
      <c r="G5" s="308"/>
      <c r="H5" s="308"/>
      <c r="I5" s="308"/>
      <c r="J5" s="6"/>
      <c r="K5" s="6"/>
      <c r="L5" s="7"/>
    </row>
    <row r="6" spans="1:12" ht="12.75" customHeight="1" x14ac:dyDescent="0.2">
      <c r="A6" s="302"/>
      <c r="B6" s="303"/>
      <c r="C6" s="9"/>
      <c r="D6" s="10"/>
      <c r="E6" s="11"/>
      <c r="F6" s="309"/>
      <c r="G6" s="309"/>
      <c r="H6" s="309"/>
      <c r="I6" s="309"/>
      <c r="J6" s="11"/>
      <c r="K6" s="11"/>
      <c r="L6" s="12"/>
    </row>
    <row r="7" spans="1:12" s="1" customFormat="1" x14ac:dyDescent="0.2">
      <c r="A7" s="13"/>
      <c r="B7"/>
      <c r="C7"/>
      <c r="D7" s="13"/>
      <c r="E7" s="13"/>
      <c r="F7" s="13"/>
      <c r="G7" s="13"/>
      <c r="H7" s="13"/>
      <c r="I7" s="13"/>
      <c r="J7" s="13"/>
      <c r="K7" s="13"/>
      <c r="L7" s="13"/>
    </row>
    <row r="8" spans="1:12" s="1" customFormat="1" ht="15" customHeight="1" x14ac:dyDescent="0.2">
      <c r="A8" s="14" t="s">
        <v>15</v>
      </c>
      <c r="B8" s="14"/>
      <c r="C8" s="295">
        <f>'2 Introduc. Datos'!D3</f>
        <v>0</v>
      </c>
      <c r="D8" s="295"/>
      <c r="E8" s="295"/>
      <c r="F8" s="295"/>
      <c r="G8" s="2"/>
      <c r="H8" s="15" t="s">
        <v>18</v>
      </c>
      <c r="I8" s="311">
        <f>'2 Introduc. Datos'!D9</f>
        <v>0</v>
      </c>
      <c r="J8" s="311"/>
      <c r="K8" s="311"/>
      <c r="L8" s="311"/>
    </row>
    <row r="9" spans="1:12" s="1" customFormat="1" ht="9.9499999999999993" customHeight="1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2" s="1" customFormat="1" ht="15" customHeight="1" x14ac:dyDescent="0.2">
      <c r="A10" s="14" t="s">
        <v>16</v>
      </c>
      <c r="B10" s="14"/>
      <c r="C10" s="295">
        <f>'2 Introduc. Datos'!D5</f>
        <v>0</v>
      </c>
      <c r="D10" s="295"/>
      <c r="E10" s="295"/>
      <c r="F10" s="295"/>
      <c r="G10" s="2"/>
      <c r="H10" s="2"/>
      <c r="I10" s="2"/>
      <c r="J10" s="2"/>
      <c r="K10" s="2"/>
    </row>
    <row r="11" spans="1:12" ht="9.9499999999999993" customHeight="1" x14ac:dyDescent="0.2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</row>
    <row r="12" spans="1:12" s="1" customFormat="1" ht="15" customHeight="1" x14ac:dyDescent="0.2">
      <c r="A12" s="14" t="s">
        <v>21</v>
      </c>
      <c r="B12" s="14"/>
      <c r="C12" s="295">
        <f>'2 Introduc. Datos'!B30</f>
        <v>0</v>
      </c>
      <c r="D12" s="295"/>
      <c r="E12" s="295"/>
      <c r="F12" s="295"/>
      <c r="G12" s="2"/>
      <c r="H12" s="15" t="s">
        <v>19</v>
      </c>
      <c r="I12" s="312">
        <f>'2 Introduc. Datos'!A30</f>
        <v>8</v>
      </c>
      <c r="J12" s="312"/>
      <c r="K12" s="312"/>
      <c r="L12" s="312"/>
    </row>
    <row r="13" spans="1:12" s="1" customFormat="1" ht="9.9499999999999993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2" s="1" customFormat="1" ht="15" customHeight="1" x14ac:dyDescent="0.2">
      <c r="A14" s="14" t="s">
        <v>22</v>
      </c>
      <c r="B14" s="14"/>
      <c r="C14" s="295">
        <f>'2 Introduc. Datos'!C30</f>
        <v>0</v>
      </c>
      <c r="D14" s="295"/>
      <c r="E14" s="295"/>
      <c r="F14" s="295"/>
      <c r="G14" s="2"/>
      <c r="H14" s="2"/>
      <c r="I14" s="2"/>
      <c r="J14" s="2"/>
      <c r="K14" s="2"/>
    </row>
    <row r="15" spans="1:12" s="1" customFormat="1" ht="9.9499999999999993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2" s="1" customFormat="1" ht="15" customHeight="1" x14ac:dyDescent="0.2">
      <c r="A16" s="14" t="s">
        <v>17</v>
      </c>
      <c r="B16" s="14"/>
      <c r="C16" s="295">
        <f>'2 Introduc. Datos'!D30</f>
        <v>0</v>
      </c>
      <c r="D16" s="295"/>
      <c r="E16" s="295"/>
      <c r="F16" s="295"/>
      <c r="G16" s="2"/>
      <c r="H16" s="15" t="s">
        <v>20</v>
      </c>
      <c r="I16" s="312">
        <f>'2 Introduc. Datos'!E30</f>
        <v>0</v>
      </c>
      <c r="J16" s="312"/>
      <c r="K16" s="312"/>
      <c r="L16" s="312"/>
    </row>
    <row r="17" spans="1:14" ht="9.9499999999999993" customHeight="1" x14ac:dyDescent="0.2">
      <c r="C17" s="17"/>
    </row>
    <row r="18" spans="1:14" s="1" customFormat="1" ht="15" customHeight="1" x14ac:dyDescent="0.2">
      <c r="A18" s="310" t="s">
        <v>7</v>
      </c>
      <c r="B18" s="310"/>
      <c r="C18" s="310"/>
      <c r="D18" s="310"/>
      <c r="E18" s="310"/>
      <c r="F18" s="14">
        <f>'2 Introduc. Datos'!D7</f>
        <v>1</v>
      </c>
    </row>
    <row r="19" spans="1:14" s="1" customFormat="1" ht="15" customHeight="1" thickBot="1" x14ac:dyDescent="0.25"/>
    <row r="20" spans="1:14" s="1" customFormat="1" ht="21" customHeight="1" thickTop="1" x14ac:dyDescent="0.2">
      <c r="A20" s="296" t="s">
        <v>12</v>
      </c>
      <c r="B20" s="297"/>
      <c r="C20" s="297"/>
      <c r="D20" s="18" t="s">
        <v>14</v>
      </c>
      <c r="E20" s="313" t="s">
        <v>13</v>
      </c>
      <c r="F20" s="314"/>
      <c r="G20" s="314"/>
      <c r="H20" s="315"/>
      <c r="I20" s="18" t="s">
        <v>0</v>
      </c>
      <c r="J20" s="18" t="s">
        <v>1</v>
      </c>
      <c r="K20" s="18" t="s">
        <v>2</v>
      </c>
      <c r="L20" s="19" t="s">
        <v>3</v>
      </c>
    </row>
    <row r="21" spans="1:14" s="3" customFormat="1" ht="18" customHeight="1" x14ac:dyDescent="0.2">
      <c r="A21" s="286" t="str">
        <f>IF($F$5='2 Introduc. Datos'!$AQ$1,'2 Introduc. Datos'!AQ3,IF(AND($F$5='2 Introduc. Datos'!$AT$1),'2 Introduc. Datos'!AT3,IF(AND($F$5='2 Introduc. Datos'!$AW$1),'2 Introduc. Datos'!AW3,IF(AND($F$5='2 Introduc. Datos'!AZ1),'2 Introduc. Datos'!AZ3,IF(AND($F$5='2 Introduc. Datos'!BC1),'2 Introduc. Datos'!BC3,IF(AND($F$5='2 Introduc. Datos'!BF1),'2 Introduc. Datos'!BF3,"ERROR"))))))</f>
        <v>Junto</v>
      </c>
      <c r="B21" s="287"/>
      <c r="C21" s="287"/>
      <c r="D21" s="20">
        <f>IF($F$5='2 Introduc. Datos'!$AQ$1,'2 Introduc. Datos'!AR3,IF(AND($F$5='2 Introduc. Datos'!$AT$1),'2 Introduc. Datos'!AU3,IF(AND($F$5='2 Introduc. Datos'!$AW$1),'2 Introduc. Datos'!AX3,IF(AND($F$5='2 Introduc. Datos'!AZ1),'2 Introduc. Datos'!BA3,IF(AND($F$5='2 Introduc. Datos'!BC1),'2 Introduc. Datos'!BD3,IF(AND($F$5='2 Introduc. Datos'!BF1),'2 Introduc. Datos'!BG3,"ERROR"))))))</f>
        <v>3</v>
      </c>
      <c r="E21" s="279" t="str">
        <f>IF('3 Observaciones'!C11=0,"",'3 Observaciones'!C11)</f>
        <v/>
      </c>
      <c r="F21" s="279"/>
      <c r="G21" s="279"/>
      <c r="H21" s="279"/>
      <c r="I21" s="21">
        <f>'2 Introduc. Datos'!G30</f>
        <v>0</v>
      </c>
      <c r="J21" s="21">
        <f>'2 Introduc. Datos'!H30</f>
        <v>0</v>
      </c>
      <c r="K21" s="21">
        <f>'2 Introduc. Datos'!I30</f>
        <v>0</v>
      </c>
      <c r="L21" s="85">
        <f>(I21+J21+K21)/$F$18*D21</f>
        <v>0</v>
      </c>
    </row>
    <row r="22" spans="1:14" ht="18" customHeight="1" x14ac:dyDescent="0.2">
      <c r="A22" s="280" t="str">
        <f>IF($F$5='2 Introduc. Datos'!$AQ$1,'2 Introduc. Datos'!AQ4,IF(AND($F$5='2 Introduc. Datos'!$AT$1),'2 Introduc. Datos'!AT4,IF(AND($F$5='2 Introduc. Datos'!$AW$1),'2 Introduc. Datos'!AW4,IF(AND($F$5='2 Introduc. Datos'!AZ1),'2 Introduc. Datos'!AZ4,IF(AND($F$5='2 Introduc. Datos'!BC1),'2 Introduc. Datos'!BC4,IF(AND($F$5='2 Introduc. Datos'!BF1),'2 Introduc. Datos'!BF4,"ERROR"))))))</f>
        <v>Posición sobre la marcha</v>
      </c>
      <c r="B22" s="281"/>
      <c r="C22" s="281"/>
      <c r="D22" s="22">
        <f>IF($F$5='2 Introduc. Datos'!$AQ$1,'2 Introduc. Datos'!AR4,IF(AND($F$5='2 Introduc. Datos'!$AT$1),'2 Introduc. Datos'!AU4,IF(AND($F$5='2 Introduc. Datos'!$AW$1),'2 Introduc. Datos'!AX4,IF(AND($F$5='2 Introduc. Datos'!AZ1),'2 Introduc. Datos'!BA4,IF(AND($F$5='2 Introduc. Datos'!BC1),'2 Introduc. Datos'!BD4,IF(AND($F$5='2 Introduc. Datos'!BF1),'2 Introduc. Datos'!BG4,"ERROR"))))))</f>
        <v>4</v>
      </c>
      <c r="E22" s="278" t="str">
        <f>IF('3 Observaciones'!D11=0,"",'3 Observaciones'!D11)</f>
        <v/>
      </c>
      <c r="F22" s="278"/>
      <c r="G22" s="278"/>
      <c r="H22" s="278"/>
      <c r="I22" s="23">
        <f>'2 Introduc. Datos'!J30</f>
        <v>0</v>
      </c>
      <c r="J22" s="23">
        <f>'2 Introduc. Datos'!K30</f>
        <v>0</v>
      </c>
      <c r="K22" s="23">
        <f>'2 Introduc. Datos'!L30</f>
        <v>0</v>
      </c>
      <c r="L22" s="86">
        <f t="shared" ref="L22:L30" si="0">(I22+J22+K22)/$F$18*D22</f>
        <v>0</v>
      </c>
    </row>
    <row r="23" spans="1:14" s="3" customFormat="1" ht="18" customHeight="1" x14ac:dyDescent="0.2">
      <c r="A23" s="286" t="str">
        <f>IF($F$5='2 Introduc. Datos'!$AQ$1,'2 Introduc. Datos'!AQ5,IF(AND($F$5='2 Introduc. Datos'!$AT$1),'2 Introduc. Datos'!AT5,IF(AND($F$5='2 Introduc. Datos'!$AW$1),'2 Introduc. Datos'!AW5,IF(AND($F$5='2 Introduc. Datos'!AZ1),'2 Introduc. Datos'!AZ5,IF(AND($F$5='2 Introduc. Datos'!BC1),'2 Introduc. Datos'!BC5,IF(AND($F$5='2 Introduc. Datos'!BF1),'2 Introduc. Datos'!BF5,"ERROR"))))))</f>
        <v>Llamada</v>
      </c>
      <c r="B23" s="287"/>
      <c r="C23" s="287"/>
      <c r="D23" s="20">
        <f>IF($F$5='2 Introduc. Datos'!$AQ$1,'2 Introduc. Datos'!AR5,IF(AND($F$5='2 Introduc. Datos'!$AT$1),'2 Introduc. Datos'!AU5,IF(AND($F$5='2 Introduc. Datos'!$AW$1),'2 Introduc. Datos'!AX5,IF(AND($F$5='2 Introduc. Datos'!AZ1),'2 Introduc. Datos'!BA5,IF(AND($F$5='2 Introduc. Datos'!BC1),'2 Introduc. Datos'!BD5,IF(AND($F$5='2 Introduc. Datos'!BF1),'2 Introduc. Datos'!BG5,"ERROR"))))))</f>
        <v>4</v>
      </c>
      <c r="E23" s="279" t="str">
        <f>IF('3 Observaciones'!E11=0,"",'3 Observaciones'!E11)</f>
        <v/>
      </c>
      <c r="F23" s="279"/>
      <c r="G23" s="279"/>
      <c r="H23" s="279"/>
      <c r="I23" s="21">
        <f>'2 Introduc. Datos'!M30</f>
        <v>0</v>
      </c>
      <c r="J23" s="21">
        <f>'2 Introduc. Datos'!N30</f>
        <v>0</v>
      </c>
      <c r="K23" s="21">
        <f>'2 Introduc. Datos'!O30</f>
        <v>0</v>
      </c>
      <c r="L23" s="85">
        <f t="shared" si="0"/>
        <v>0</v>
      </c>
    </row>
    <row r="24" spans="1:14" ht="18" customHeight="1" x14ac:dyDescent="0.2">
      <c r="A24" s="280" t="str">
        <f>IF($F$5='2 Introduc. Datos'!$AQ$1,'2 Introduc. Datos'!AQ6,IF(AND($F$5='2 Introduc. Datos'!$AT$1),'2 Introduc. Datos'!AT6,IF(AND($F$5='2 Introduc. Datos'!$AW$1),'2 Introduc. Datos'!AW6,IF(AND($F$5='2 Introduc. Datos'!AZ1),'2 Introduc. Datos'!AZ6,IF(AND($F$5='2 Introduc. Datos'!BC1),'2 Introduc. Datos'!BC6,IF(AND($F$5='2 Introduc. Datos'!BF1),'2 Introduc. Datos'!BF6,"ERROR"))))))</f>
        <v>Sujetar un objeto</v>
      </c>
      <c r="B24" s="281"/>
      <c r="C24" s="281"/>
      <c r="D24" s="22">
        <f>IF($F$5='2 Introduc. Datos'!$AQ$1,'2 Introduc. Datos'!AR6,IF(AND($F$5='2 Introduc. Datos'!$AT$1),'2 Introduc. Datos'!AU6,IF(AND($F$5='2 Introduc. Datos'!$AW$1),'2 Introduc. Datos'!AX6,IF(AND($F$5='2 Introduc. Datos'!AZ1),'2 Introduc. Datos'!BA6,IF(AND($F$5='2 Introduc. Datos'!BC1),'2 Introduc. Datos'!BD6,IF(AND($F$5='2 Introduc. Datos'!BF1),'2 Introduc. Datos'!BG6,"ERROR"))))))</f>
        <v>4</v>
      </c>
      <c r="E24" s="278" t="str">
        <f>IF('3 Observaciones'!F11=0,"",'3 Observaciones'!F11)</f>
        <v/>
      </c>
      <c r="F24" s="278"/>
      <c r="G24" s="278"/>
      <c r="H24" s="278"/>
      <c r="I24" s="23">
        <f>'2 Introduc. Datos'!P30</f>
        <v>0</v>
      </c>
      <c r="J24" s="23">
        <f>'2 Introduc. Datos'!Q30</f>
        <v>0</v>
      </c>
      <c r="K24" s="23">
        <f>'2 Introduc. Datos'!R30</f>
        <v>0</v>
      </c>
      <c r="L24" s="86">
        <f t="shared" si="0"/>
        <v>0</v>
      </c>
    </row>
    <row r="25" spans="1:14" s="3" customFormat="1" ht="18" customHeight="1" x14ac:dyDescent="0.2">
      <c r="A25" s="286" t="str">
        <f>IF($F$5='2 Introduc. Datos'!$AQ$1,'2 Introduc. Datos'!AQ7,IF(AND($F$5='2 Introduc. Datos'!$AT$1),'2 Introduc. Datos'!AT7,IF(AND($F$5='2 Introduc. Datos'!$AW$1),'2 Introduc. Datos'!AW7,IF(AND($F$5='2 Introduc. Datos'!AZ1),'2 Introduc. Datos'!AZ7,IF(AND($F$5='2 Introduc. Datos'!BC1),'2 Introduc. Datos'!BC7,IF(AND($F$5='2 Introduc. Datos'!BF1),'2 Introduc. Datos'!BF7,"ERROR"))))))</f>
        <v>Control a distancia</v>
      </c>
      <c r="B25" s="287"/>
      <c r="C25" s="287"/>
      <c r="D25" s="20">
        <f>IF($F$5='2 Introduc. Datos'!$AQ$1,'2 Introduc. Datos'!AR7,IF(AND($F$5='2 Introduc. Datos'!$AT$1),'2 Introduc. Datos'!AU7,IF(AND($F$5='2 Introduc. Datos'!$AW$1),'2 Introduc. Datos'!AX7,IF(AND($F$5='2 Introduc. Datos'!AZ1),'2 Introduc. Datos'!BA7,IF(AND($F$5='2 Introduc. Datos'!BC1),'2 Introduc. Datos'!BD7,IF(AND($F$5='2 Introduc. Datos'!BF1),'2 Introduc. Datos'!BG7,"ERROR"))))))</f>
        <v>4</v>
      </c>
      <c r="E25" s="279" t="str">
        <f>IF('3 Observaciones'!G11=0,"",'3 Observaciones'!G11)</f>
        <v/>
      </c>
      <c r="F25" s="279"/>
      <c r="G25" s="279"/>
      <c r="H25" s="279"/>
      <c r="I25" s="21">
        <f>'2 Introduc. Datos'!S30</f>
        <v>0</v>
      </c>
      <c r="J25" s="21">
        <f>'2 Introduc. Datos'!T30</f>
        <v>0</v>
      </c>
      <c r="K25" s="21">
        <f>'2 Introduc. Datos'!U30</f>
        <v>0</v>
      </c>
      <c r="L25" s="85">
        <f t="shared" si="0"/>
        <v>0</v>
      </c>
    </row>
    <row r="26" spans="1:14" ht="18" customHeight="1" x14ac:dyDescent="0.2">
      <c r="A26" s="280" t="str">
        <f>IF($F$5='2 Introduc. Datos'!$AQ$1,'2 Introduc. Datos'!AQ8,IF(AND($F$5='2 Introduc. Datos'!$AT$1),'2 Introduc. Datos'!AT8,IF(AND($F$5='2 Introduc. Datos'!$AW$1),'2 Introduc. Datos'!AW8,IF(AND($F$5='2 Introduc. Datos'!AZ1),'2 Introduc. Datos'!AZ8,IF(AND($F$5='2 Introduc. Datos'!BC1),'2 Introduc. Datos'!BC8,IF(AND($F$5='2 Introduc. Datos'!BF1),'2 Introduc. Datos'!BF8,"ERROR"))))))</f>
        <v>Llamda con salto</v>
      </c>
      <c r="B26" s="281"/>
      <c r="C26" s="281"/>
      <c r="D26" s="22">
        <f>IF($F$5='2 Introduc. Datos'!$AQ$1,'2 Introduc. Datos'!AR8,IF(AND($F$5='2 Introduc. Datos'!$AT$1),'2 Introduc. Datos'!AU8,IF(AND($F$5='2 Introduc. Datos'!$AW$1),'2 Introduc. Datos'!AX8,IF(AND($F$5='2 Introduc. Datos'!AZ1),'2 Introduc. Datos'!BA8,IF(AND($F$5='2 Introduc. Datos'!BC1),'2 Introduc. Datos'!BD8,IF(AND($F$5='2 Introduc. Datos'!BF1),'2 Introduc. Datos'!BG8,"ERROR"))))))</f>
        <v>4</v>
      </c>
      <c r="E26" s="278" t="str">
        <f>IF('3 Observaciones'!H11=0,"",'3 Observaciones'!H11)</f>
        <v/>
      </c>
      <c r="F26" s="278"/>
      <c r="G26" s="278"/>
      <c r="H26" s="278"/>
      <c r="I26" s="23">
        <f>'2 Introduc. Datos'!V30</f>
        <v>0</v>
      </c>
      <c r="J26" s="23">
        <f>'2 Introduc. Datos'!W30</f>
        <v>0</v>
      </c>
      <c r="K26" s="23">
        <f>'2 Introduc. Datos'!X30</f>
        <v>0</v>
      </c>
      <c r="L26" s="86">
        <f t="shared" si="0"/>
        <v>0</v>
      </c>
    </row>
    <row r="27" spans="1:14" s="3" customFormat="1" ht="18" customHeight="1" x14ac:dyDescent="0.2">
      <c r="A27" s="286" t="str">
        <f>IF($F$5='2 Introduc. Datos'!$AQ$1,'2 Introduc. Datos'!AQ9,IF(AND($F$5='2 Introduc. Datos'!$AT$1),'2 Introduc. Datos'!AT9,IF(AND($F$5='2 Introduc. Datos'!$AW$1),'2 Introduc. Datos'!AW9,IF(AND($F$5='2 Introduc. Datos'!AZ1),'2 Introduc. Datos'!AZ9,IF(AND($F$5='2 Introduc. Datos'!BC1),'2 Introduc. Datos'!BC9,IF(AND($F$5='2 Introduc. Datos'!BF1),'2 Introduc. Datos'!BF9,"ERROR"))))))</f>
        <v>Envío alrededor de un grupo de conos</v>
      </c>
      <c r="B27" s="287"/>
      <c r="C27" s="287"/>
      <c r="D27" s="20">
        <f>IF($F$5='2 Introduc. Datos'!$AQ$1,'2 Introduc. Datos'!AR9,IF(AND($F$5='2 Introduc. Datos'!$AT$1),'2 Introduc. Datos'!AU9,IF(AND($F$5='2 Introduc. Datos'!$AW$1),'2 Introduc. Datos'!AX9,IF(AND($F$5='2 Introduc. Datos'!AZ1),'2 Introduc. Datos'!BA9,IF(AND($F$5='2 Introduc. Datos'!BC1),'2 Introduc. Datos'!BD9,IF(AND($F$5='2 Introduc. Datos'!BF1),'2 Introduc. Datos'!BG9,"ERROR"))))))</f>
        <v>4</v>
      </c>
      <c r="E27" s="279" t="str">
        <f>IF('3 Observaciones'!I11=0,"",'3 Observaciones'!I11)</f>
        <v/>
      </c>
      <c r="F27" s="279"/>
      <c r="G27" s="279"/>
      <c r="H27" s="279"/>
      <c r="I27" s="21">
        <f>'2 Introduc. Datos'!Y30</f>
        <v>0</v>
      </c>
      <c r="J27" s="21">
        <f>'2 Introduc. Datos'!Z30</f>
        <v>0</v>
      </c>
      <c r="K27" s="21">
        <f>'2 Introduc. Datos'!AA30</f>
        <v>0</v>
      </c>
      <c r="L27" s="85">
        <f t="shared" si="0"/>
        <v>0</v>
      </c>
    </row>
    <row r="28" spans="1:14" ht="18" customHeight="1" x14ac:dyDescent="0.2">
      <c r="A28" s="280" t="str">
        <f>IF($F$5='2 Introduc. Datos'!$AQ$1,'2 Introduc. Datos'!AQ10,IF(AND($F$5='2 Introduc. Datos'!$AT$1),'2 Introduc. Datos'!AT10,IF(AND($F$5='2 Introduc. Datos'!$AW$1),'2 Introduc. Datos'!AW10,IF(AND($F$5='2 Introduc. Datos'!AZ1),'2 Introduc. Datos'!AZ10,IF(AND($F$5='2 Introduc. Datos'!BC1),'2 Introduc. Datos'!BC10,IF(AND($F$5='2 Introduc. Datos'!BF1),'2 Introduc. Datos'!BF10,"ERROR"))))))</f>
        <v>Permanencia en sentado</v>
      </c>
      <c r="B28" s="281"/>
      <c r="C28" s="281"/>
      <c r="D28" s="22">
        <f>IF($F$5='2 Introduc. Datos'!$AQ$1,'2 Introduc. Datos'!AR10,IF(AND($F$5='2 Introduc. Datos'!$AT$1),'2 Introduc. Datos'!AU10,IF(AND($F$5='2 Introduc. Datos'!$AW$1),'2 Introduc. Datos'!AX10,IF(AND($F$5='2 Introduc. Datos'!AZ1),'2 Introduc. Datos'!BA10,IF(AND($F$5='2 Introduc. Datos'!BC1),'2 Introduc. Datos'!BD10,IF(AND($F$5='2 Introduc. Datos'!BF1),'2 Introduc. Datos'!BG10,"ERROR"))))))</f>
        <v>3</v>
      </c>
      <c r="E28" s="278" t="str">
        <f>IF('3 Observaciones'!J11=0,"",'3 Observaciones'!J11)</f>
        <v/>
      </c>
      <c r="F28" s="278"/>
      <c r="G28" s="278"/>
      <c r="H28" s="278"/>
      <c r="I28" s="23">
        <f>'2 Introduc. Datos'!AB30</f>
        <v>0</v>
      </c>
      <c r="J28" s="23">
        <f>'2 Introduc. Datos'!AC30</f>
        <v>0</v>
      </c>
      <c r="K28" s="23">
        <f>'2 Introduc. Datos'!AD30</f>
        <v>0</v>
      </c>
      <c r="L28" s="86">
        <f t="shared" si="0"/>
        <v>0</v>
      </c>
      <c r="N28" s="31"/>
    </row>
    <row r="29" spans="1:14" s="3" customFormat="1" ht="18" customHeight="1" x14ac:dyDescent="0.2">
      <c r="A29" s="286" t="str">
        <f>IF($F$5='2 Introduc. Datos'!$AQ$1,'2 Introduc. Datos'!AQ11,IF(AND($F$5='2 Introduc. Datos'!$AT$1),'2 Introduc. Datos'!AT11,IF(AND($F$5='2 Introduc. Datos'!$AW$1),'2 Introduc. Datos'!AW11,IF(AND($F$5='2 Introduc. Datos'!AZ1),'2 Introduc. Datos'!AZ11,IF(AND($F$5='2 Introduc. Datos'!BC1),'2 Introduc. Datos'!BC11,IF(AND($F$5='2 Introduc. Datos'!BF1),'2 Introduc. Datos'!BF11,"ERROR"))))))</f>
        <v>Impresión general</v>
      </c>
      <c r="B29" s="287"/>
      <c r="C29" s="287"/>
      <c r="D29" s="20">
        <f>IF($F$5='2 Introduc. Datos'!$AQ$1,'2 Introduc. Datos'!AR11,IF(AND($F$5='2 Introduc. Datos'!$AT$1),'2 Introduc. Datos'!AU11,IF(AND($F$5='2 Introduc. Datos'!$AW$1),'2 Introduc. Datos'!AX11,IF(AND($F$5='2 Introduc. Datos'!AZ1),'2 Introduc. Datos'!BA11,IF(AND($F$5='2 Introduc. Datos'!BC1),'2 Introduc. Datos'!BD11,IF(AND($F$5='2 Introduc. Datos'!BF1),'2 Introduc. Datos'!BG11,"ERROR"))))))</f>
        <v>2</v>
      </c>
      <c r="E29" s="279" t="str">
        <f>IF('3 Observaciones'!K11=0,"",'3 Observaciones'!K11)</f>
        <v/>
      </c>
      <c r="F29" s="279"/>
      <c r="G29" s="279"/>
      <c r="H29" s="279"/>
      <c r="I29" s="21">
        <f>'2 Introduc. Datos'!AE30</f>
        <v>0</v>
      </c>
      <c r="J29" s="21">
        <f>'2 Introduc. Datos'!AF30</f>
        <v>0</v>
      </c>
      <c r="K29" s="21">
        <f>'2 Introduc. Datos'!AG30</f>
        <v>0</v>
      </c>
      <c r="L29" s="85">
        <f t="shared" si="0"/>
        <v>0</v>
      </c>
    </row>
    <row r="30" spans="1:14" ht="18" customHeight="1" x14ac:dyDescent="0.2">
      <c r="A30" s="280" t="str">
        <f>IF($F$5='2 Introduc. Datos'!$AQ$1,'2 Introduc. Datos'!AQ12,IF(AND($F$5='2 Introduc. Datos'!$AT$1),'2 Introduc. Datos'!AT12,IF(AND($F$5='2 Introduc. Datos'!$AW$1),'2 Introduc. Datos'!AW12,IF(AND($F$5='2 Introduc. Datos'!AZ1),"",IF(AND($F$5='2 Introduc. Datos'!BC1),'2 Introduc. Datos'!BC12,IF(AND($F$5='2 Introduc. Datos'!BF1),'2 Introduc. Datos'!BF12,"ERROR"))))))</f>
        <v/>
      </c>
      <c r="B30" s="281"/>
      <c r="C30" s="291"/>
      <c r="D30" s="22">
        <f>IF($F$5='2 Introduc. Datos'!$AQ$1,'2 Introduc. Datos'!AR12,IF(AND($F$5='2 Introduc. Datos'!$AT$1),'2 Introduc. Datos'!AU12,IF(AND($F$5='2 Introduc. Datos'!$AW$1),'2 Introduc. Datos'!AX12,IF(AND($F$5='2 Introduc. Datos'!AZ1),'2 Introduc. Datos'!BA12,IF(AND($F$5='2 Introduc. Datos'!BC1),'2 Introduc. Datos'!BD12,IF(AND($F$5='2 Introduc. Datos'!BF1),'2 Introduc. Datos'!BG12,"ERROR"))))))</f>
        <v>0</v>
      </c>
      <c r="E30" s="289" t="str">
        <f>IF('3 Observaciones'!M11=0,"",'3 Observaciones'!M11)</f>
        <v/>
      </c>
      <c r="F30" s="278"/>
      <c r="G30" s="278"/>
      <c r="H30" s="290"/>
      <c r="I30" s="218">
        <f>'2 Introduc. Datos'!AH30</f>
        <v>0</v>
      </c>
      <c r="J30" s="218">
        <f>'2 Introduc. Datos'!AI30</f>
        <v>0</v>
      </c>
      <c r="K30" s="218">
        <f>'2 Introduc. Datos'!AJ30</f>
        <v>0</v>
      </c>
      <c r="L30" s="86">
        <f t="shared" si="0"/>
        <v>0</v>
      </c>
    </row>
    <row r="31" spans="1:14" ht="18" customHeight="1" thickBot="1" x14ac:dyDescent="0.25">
      <c r="A31" s="316"/>
      <c r="B31" s="317"/>
      <c r="C31" s="318"/>
      <c r="D31" s="216"/>
      <c r="E31" s="319"/>
      <c r="F31" s="319"/>
      <c r="G31" s="319"/>
      <c r="H31" s="319"/>
      <c r="I31" s="217"/>
      <c r="J31" s="217"/>
      <c r="K31" s="217"/>
      <c r="L31" s="219"/>
    </row>
    <row r="32" spans="1:14" ht="15" customHeight="1" thickTop="1" x14ac:dyDescent="0.2">
      <c r="A32" s="24"/>
      <c r="B32" s="1"/>
      <c r="C32" s="1"/>
      <c r="L32" s="88"/>
    </row>
    <row r="33" spans="1:12" s="4" customFormat="1" ht="16.5" thickBot="1" x14ac:dyDescent="0.3">
      <c r="A33" s="26" t="s">
        <v>5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87">
        <f>L21+L22+L23+L24+L25+L26+L27+L28+L29+L30+L31</f>
        <v>0</v>
      </c>
    </row>
    <row r="34" spans="1:12" ht="13.5" thickTop="1" x14ac:dyDescent="0.2"/>
    <row r="35" spans="1:12" ht="15" customHeight="1" x14ac:dyDescent="0.2">
      <c r="A35" s="28" t="s">
        <v>24</v>
      </c>
      <c r="B35" s="293">
        <f>'2 Introduc. Datos'!D13</f>
        <v>0</v>
      </c>
      <c r="C35" s="294"/>
      <c r="D35" s="294"/>
      <c r="E35" s="294"/>
      <c r="F35" s="294"/>
      <c r="G35" s="28" t="s">
        <v>9</v>
      </c>
      <c r="H35" s="29"/>
      <c r="I35" s="30"/>
      <c r="J35" s="295">
        <f>'2 Introduc. Datos'!D11</f>
        <v>0</v>
      </c>
      <c r="K35" s="295"/>
      <c r="L35" s="295"/>
    </row>
    <row r="36" spans="1:12" s="1" customFormat="1" ht="15" customHeight="1" x14ac:dyDescent="0.2">
      <c r="A36" s="16"/>
      <c r="B36" s="16"/>
      <c r="C36" s="16"/>
      <c r="D36" s="16"/>
      <c r="E36" s="16"/>
      <c r="F36" s="16"/>
      <c r="G36"/>
      <c r="H36"/>
      <c r="I36"/>
      <c r="J36"/>
      <c r="K36"/>
      <c r="L36"/>
    </row>
    <row r="37" spans="1:12" s="1" customFormat="1" ht="15" customHeight="1" x14ac:dyDescent="0.2">
      <c r="A37" s="28" t="s">
        <v>6</v>
      </c>
      <c r="B37" s="293">
        <f>'2 Introduc. Datos'!D15</f>
        <v>0</v>
      </c>
      <c r="C37" s="294"/>
      <c r="D37" s="294"/>
      <c r="E37" s="294"/>
      <c r="F37" s="294"/>
      <c r="G37" s="28" t="s">
        <v>23</v>
      </c>
      <c r="H37" s="30"/>
      <c r="I37" s="14"/>
      <c r="J37" s="292" t="str">
        <f>VLOOKUP(F5,I41:J46,2,FALSE)</f>
        <v>NO CLASIFICADO</v>
      </c>
      <c r="K37" s="292"/>
      <c r="L37" s="292"/>
    </row>
    <row r="38" spans="1:12" s="1" customFormat="1" ht="15" customHeight="1" x14ac:dyDescent="0.2">
      <c r="A38" s="2"/>
      <c r="B38" s="2"/>
      <c r="C38" s="2"/>
      <c r="D38" s="2"/>
      <c r="E38" s="2"/>
      <c r="F38" s="2"/>
    </row>
    <row r="39" spans="1:12" s="1" customFormat="1" ht="15" customHeight="1" x14ac:dyDescent="0.2">
      <c r="A39" s="2"/>
      <c r="B39" s="2"/>
      <c r="C39" s="2"/>
      <c r="D39" s="2"/>
      <c r="E39" s="2"/>
      <c r="F39" s="2"/>
      <c r="G39" s="2"/>
    </row>
    <row r="40" spans="1:12" s="1" customFormat="1" ht="15" customHeight="1" x14ac:dyDescent="0.2"/>
    <row r="41" spans="1:12" s="1" customFormat="1" ht="15" customHeight="1" x14ac:dyDescent="0.2">
      <c r="I41" s="145" t="s">
        <v>68</v>
      </c>
      <c r="J41" s="64" t="str">
        <f>IF(L33&lt;192,"NO CLASIFICADO",IF(AND(L33&gt;191.9,L33&lt;224), "BUENO",IF(AND(L33&gt;223.9,L33&lt;256),"MUY BUENO",IF(AND(L33&gt;255.9,L33&lt;320.1),"EXCELENTE","ERROR"))))</f>
        <v>NO CLASIFICADO</v>
      </c>
    </row>
    <row r="42" spans="1:12" x14ac:dyDescent="0.2">
      <c r="I42" t="s">
        <v>69</v>
      </c>
      <c r="J42" t="str">
        <f>IF(L33&lt;192,"NO CLASIFICADO",IF(AND(L33&gt;191.9,L33&lt;224), "BUENO",IF(AND(L33&gt;223.9,L33&lt;256),"MUY BUENO",IF(AND(L33&gt;255.9,L33&lt;320.1),"EXCELENTE","ERROR"))))</f>
        <v>NO CLASIFICADO</v>
      </c>
    </row>
    <row r="43" spans="1:12" x14ac:dyDescent="0.2">
      <c r="I43" t="s">
        <v>76</v>
      </c>
      <c r="J43" t="str">
        <f>IF(L33&lt;192,"NO CLASIFICADO",IF(AND(L33&gt;191.5,L33&lt;224), "BUENO",IF(AND(L33&gt;223.9,L33&lt;256),"MUY BUENO",IF(AND(L33&gt;255.9,L33&lt;320.1),"EXCELENTE","ERROR"))))</f>
        <v>NO CLASIFICADO</v>
      </c>
    </row>
    <row r="44" spans="1:12" x14ac:dyDescent="0.2">
      <c r="I44" s="145" t="s">
        <v>106</v>
      </c>
      <c r="J44" t="str">
        <f>IF(L33&lt;192,"NO CLASIFICADO",IF(AND(L33&gt;191.9,L33&lt;224), "BUENO",IF(AND(L33&gt;223.9,L33&lt;256),"MUY BUENO",IF(AND(L33&gt;255.9,L33&lt;320.1),"EXCELENTE","ERROR"))))</f>
        <v>NO CLASIFICADO</v>
      </c>
    </row>
    <row r="45" spans="1:12" x14ac:dyDescent="0.2">
      <c r="I45" s="95" t="s">
        <v>56</v>
      </c>
      <c r="J45" s="95" t="s">
        <v>67</v>
      </c>
    </row>
    <row r="46" spans="1:12" x14ac:dyDescent="0.2">
      <c r="I46" s="95" t="s">
        <v>62</v>
      </c>
      <c r="J46" s="95" t="s">
        <v>67</v>
      </c>
    </row>
  </sheetData>
  <mergeCells count="41">
    <mergeCell ref="E20:H20"/>
    <mergeCell ref="E22:H22"/>
    <mergeCell ref="A28:C28"/>
    <mergeCell ref="E21:H21"/>
    <mergeCell ref="C14:F14"/>
    <mergeCell ref="E23:H23"/>
    <mergeCell ref="E28:H28"/>
    <mergeCell ref="A27:C27"/>
    <mergeCell ref="A24:C24"/>
    <mergeCell ref="A25:C25"/>
    <mergeCell ref="A21:C21"/>
    <mergeCell ref="E24:H24"/>
    <mergeCell ref="A23:C23"/>
    <mergeCell ref="J37:L37"/>
    <mergeCell ref="B35:F35"/>
    <mergeCell ref="B37:F37"/>
    <mergeCell ref="J35:L35"/>
    <mergeCell ref="A30:C30"/>
    <mergeCell ref="A31:C31"/>
    <mergeCell ref="E31:H31"/>
    <mergeCell ref="A1:B6"/>
    <mergeCell ref="C1:L2"/>
    <mergeCell ref="E3:J4"/>
    <mergeCell ref="F5:I6"/>
    <mergeCell ref="I8:L8"/>
    <mergeCell ref="C12:F12"/>
    <mergeCell ref="C8:F8"/>
    <mergeCell ref="E30:H30"/>
    <mergeCell ref="E26:H26"/>
    <mergeCell ref="I12:L12"/>
    <mergeCell ref="E27:H27"/>
    <mergeCell ref="E29:H29"/>
    <mergeCell ref="C10:F10"/>
    <mergeCell ref="A26:C26"/>
    <mergeCell ref="A18:E18"/>
    <mergeCell ref="I16:L16"/>
    <mergeCell ref="C16:F16"/>
    <mergeCell ref="A20:C20"/>
    <mergeCell ref="A22:C22"/>
    <mergeCell ref="A29:C29"/>
    <mergeCell ref="E25:H25"/>
  </mergeCells>
  <phoneticPr fontId="0" type="noConversion"/>
  <conditionalFormatting sqref="C8:F8 I8:L8 C10:F10 C12:F12 I12:L12 C14:F14 C16:F16 I16:L16 B35:F35 J35:L35 B37:F37">
    <cfRule type="cellIs" dxfId="215" priority="13" stopIfTrue="1" operator="equal">
      <formula>""</formula>
    </cfRule>
  </conditionalFormatting>
  <conditionalFormatting sqref="I21:K21">
    <cfRule type="expression" dxfId="214" priority="3" stopIfTrue="1">
      <formula>IF(AND(OR(F18=1,F18=2,F18=3),I21=""),TRUE(),FALSE())</formula>
    </cfRule>
  </conditionalFormatting>
  <conditionalFormatting sqref="I22:K22">
    <cfRule type="expression" dxfId="213" priority="4" stopIfTrue="1">
      <formula>IF(AND(OR(F18=1,F18=2,F18=3),I22=""),TRUE(),FALSE())</formula>
    </cfRule>
  </conditionalFormatting>
  <conditionalFormatting sqref="I23:K23">
    <cfRule type="expression" dxfId="212" priority="5" stopIfTrue="1">
      <formula>IF(AND(OR(F18=1,F18=2,F18=3),I23=""),TRUE(),FALSE())</formula>
    </cfRule>
  </conditionalFormatting>
  <conditionalFormatting sqref="I24:K24">
    <cfRule type="expression" dxfId="211" priority="6" stopIfTrue="1">
      <formula>IF(AND(OR(F18=1,F18=2,F18=3),I24=""),TRUE(),FALSE())</formula>
    </cfRule>
  </conditionalFormatting>
  <conditionalFormatting sqref="I25:K25">
    <cfRule type="expression" dxfId="210" priority="7" stopIfTrue="1">
      <formula>IF(AND(OR(F18=1,F18=2,F18=3),I25=""),TRUE(),FALSE())</formula>
    </cfRule>
  </conditionalFormatting>
  <conditionalFormatting sqref="I26:K26">
    <cfRule type="expression" dxfId="209" priority="8" stopIfTrue="1">
      <formula>IF(AND(OR(F18=1,F18=2,F18=3),I26=""),TRUE(),FALSE())</formula>
    </cfRule>
  </conditionalFormatting>
  <conditionalFormatting sqref="I27:K27">
    <cfRule type="expression" dxfId="208" priority="9" stopIfTrue="1">
      <formula>IF(AND(OR(F18=1,F18=2,F18=3),I27=""),TRUE(),FALSE())</formula>
    </cfRule>
  </conditionalFormatting>
  <conditionalFormatting sqref="I28:K28">
    <cfRule type="expression" dxfId="207" priority="10" stopIfTrue="1">
      <formula>IF(AND(OR(F18=1,F18=2,F18=3),I28=""),TRUE(),FALSE())</formula>
    </cfRule>
  </conditionalFormatting>
  <conditionalFormatting sqref="I29:K29">
    <cfRule type="expression" dxfId="206" priority="11" stopIfTrue="1">
      <formula>IF(AND(OR(F18=1,F18=2,F18=3),I29=""),TRUE(),FALSE())</formula>
    </cfRule>
  </conditionalFormatting>
  <conditionalFormatting sqref="I30:K31">
    <cfRule type="expression" dxfId="205" priority="2" stopIfTrue="1">
      <formula>IF(AND(OR(F18=1,F18=2,F18=3),I30=""),TRUE(),FALSE())</formula>
    </cfRule>
  </conditionalFormatting>
  <conditionalFormatting sqref="I31:K31">
    <cfRule type="expression" dxfId="204" priority="1" stopIfTrue="1">
      <formula>IF(AND(OR(F20=1,F20=2,F20=3),I31=""),TRUE(),FALSE())</formula>
    </cfRule>
  </conditionalFormatting>
  <dataValidations disablePrompts="1" count="1">
    <dataValidation type="whole" errorStyle="information" allowBlank="1" showInputMessage="1" showErrorMessage="1" errorTitle="Número Jueces" error="El número de jueces debe ser entre 1 y 3" sqref="F18" xr:uid="{00000000-0002-0000-0D00-000000000000}">
      <formula1>1</formula1>
      <formula2>3</formula2>
    </dataValidation>
  </dataValidations>
  <pageMargins left="1.46" right="0.75" top="1" bottom="1" header="0" footer="0"/>
  <pageSetup paperSize="9" scale="81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52"/>
    <pageSetUpPr fitToPage="1"/>
  </sheetPr>
  <dimension ref="A1:L46"/>
  <sheetViews>
    <sheetView showGridLines="0" topLeftCell="A28" zoomScale="80" zoomScaleNormal="80" workbookViewId="0">
      <selection activeCell="A30" sqref="A30:C30"/>
    </sheetView>
  </sheetViews>
  <sheetFormatPr baseColWidth="10" defaultColWidth="11.42578125" defaultRowHeight="12.75" x14ac:dyDescent="0.2"/>
  <cols>
    <col min="1" max="1" width="11.42578125" customWidth="1"/>
    <col min="2" max="2" width="13.28515625" customWidth="1"/>
    <col min="3" max="3" width="26" customWidth="1"/>
    <col min="4" max="4" width="13.28515625" customWidth="1"/>
    <col min="5" max="6" width="11.42578125" customWidth="1"/>
    <col min="7" max="7" width="10.7109375" customWidth="1"/>
    <col min="8" max="11" width="10.28515625" customWidth="1"/>
    <col min="12" max="12" width="11.7109375" bestFit="1" customWidth="1"/>
  </cols>
  <sheetData>
    <row r="1" spans="1:12" ht="12.75" customHeight="1" x14ac:dyDescent="0.2">
      <c r="A1" s="298"/>
      <c r="B1" s="299"/>
      <c r="C1" s="304" t="s">
        <v>10</v>
      </c>
      <c r="D1" s="304"/>
      <c r="E1" s="304"/>
      <c r="F1" s="304"/>
      <c r="G1" s="304"/>
      <c r="H1" s="304"/>
      <c r="I1" s="304"/>
      <c r="J1" s="304"/>
      <c r="K1" s="304"/>
      <c r="L1" s="305"/>
    </row>
    <row r="2" spans="1:12" ht="12.75" customHeight="1" x14ac:dyDescent="0.2">
      <c r="A2" s="300"/>
      <c r="B2" s="301"/>
      <c r="C2" s="306"/>
      <c r="D2" s="306"/>
      <c r="E2" s="306"/>
      <c r="F2" s="306"/>
      <c r="G2" s="306"/>
      <c r="H2" s="306"/>
      <c r="I2" s="306"/>
      <c r="J2" s="306"/>
      <c r="K2" s="306"/>
      <c r="L2" s="307"/>
    </row>
    <row r="3" spans="1:12" ht="12.75" customHeight="1" x14ac:dyDescent="0.2">
      <c r="A3" s="300"/>
      <c r="B3" s="301"/>
      <c r="E3" s="308" t="s">
        <v>8</v>
      </c>
      <c r="F3" s="308"/>
      <c r="G3" s="308"/>
      <c r="H3" s="308"/>
      <c r="I3" s="308"/>
      <c r="J3" s="308"/>
      <c r="K3" s="6"/>
      <c r="L3" s="7"/>
    </row>
    <row r="4" spans="1:12" x14ac:dyDescent="0.2">
      <c r="A4" s="300"/>
      <c r="B4" s="301"/>
      <c r="E4" s="308"/>
      <c r="F4" s="308"/>
      <c r="G4" s="308"/>
      <c r="H4" s="308"/>
      <c r="I4" s="308"/>
      <c r="J4" s="308"/>
      <c r="L4" s="8"/>
    </row>
    <row r="5" spans="1:12" ht="12.75" customHeight="1" x14ac:dyDescent="0.2">
      <c r="A5" s="300"/>
      <c r="B5" s="301"/>
      <c r="E5" s="6"/>
      <c r="F5" s="308" t="str">
        <f>'2 Introduc. Datos'!F31</f>
        <v>DEBUTANTE</v>
      </c>
      <c r="G5" s="308"/>
      <c r="H5" s="308"/>
      <c r="I5" s="308"/>
      <c r="J5" s="6"/>
      <c r="K5" s="6"/>
      <c r="L5" s="7"/>
    </row>
    <row r="6" spans="1:12" ht="12.75" customHeight="1" x14ac:dyDescent="0.2">
      <c r="A6" s="302"/>
      <c r="B6" s="303"/>
      <c r="C6" s="9"/>
      <c r="D6" s="10"/>
      <c r="E6" s="11"/>
      <c r="F6" s="309"/>
      <c r="G6" s="309"/>
      <c r="H6" s="309"/>
      <c r="I6" s="309"/>
      <c r="J6" s="11"/>
      <c r="K6" s="11"/>
      <c r="L6" s="12"/>
    </row>
    <row r="7" spans="1:12" s="1" customFormat="1" x14ac:dyDescent="0.2">
      <c r="A7" s="13"/>
      <c r="B7"/>
      <c r="C7"/>
      <c r="D7" s="13"/>
      <c r="E7" s="13"/>
      <c r="F7" s="13"/>
      <c r="G7" s="13"/>
      <c r="H7" s="13"/>
      <c r="I7" s="13"/>
      <c r="J7" s="13"/>
      <c r="K7" s="13"/>
      <c r="L7" s="13"/>
    </row>
    <row r="8" spans="1:12" s="1" customFormat="1" ht="15" customHeight="1" x14ac:dyDescent="0.2">
      <c r="A8" s="14" t="s">
        <v>15</v>
      </c>
      <c r="B8" s="14"/>
      <c r="C8" s="295">
        <f>'2 Introduc. Datos'!D3</f>
        <v>0</v>
      </c>
      <c r="D8" s="295"/>
      <c r="E8" s="295"/>
      <c r="F8" s="295"/>
      <c r="G8" s="2"/>
      <c r="H8" s="15" t="s">
        <v>18</v>
      </c>
      <c r="I8" s="311">
        <f>'2 Introduc. Datos'!D9</f>
        <v>0</v>
      </c>
      <c r="J8" s="311"/>
      <c r="K8" s="311"/>
      <c r="L8" s="311"/>
    </row>
    <row r="9" spans="1:12" s="1" customFormat="1" ht="9.9499999999999993" customHeight="1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2" s="1" customFormat="1" ht="15" customHeight="1" x14ac:dyDescent="0.2">
      <c r="A10" s="14" t="s">
        <v>16</v>
      </c>
      <c r="B10" s="14"/>
      <c r="C10" s="295">
        <f>'2 Introduc. Datos'!D5</f>
        <v>0</v>
      </c>
      <c r="D10" s="295"/>
      <c r="E10" s="295"/>
      <c r="F10" s="295"/>
      <c r="G10" s="2"/>
      <c r="H10" s="2"/>
      <c r="I10" s="2"/>
      <c r="J10" s="2"/>
      <c r="K10" s="2"/>
    </row>
    <row r="11" spans="1:12" ht="9.9499999999999993" customHeight="1" x14ac:dyDescent="0.2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</row>
    <row r="12" spans="1:12" s="1" customFormat="1" ht="15" customHeight="1" x14ac:dyDescent="0.2">
      <c r="A12" s="14" t="s">
        <v>21</v>
      </c>
      <c r="B12" s="14"/>
      <c r="C12" s="295">
        <f>'2 Introduc. Datos'!B31</f>
        <v>0</v>
      </c>
      <c r="D12" s="295"/>
      <c r="E12" s="295"/>
      <c r="F12" s="295"/>
      <c r="G12" s="2"/>
      <c r="H12" s="15" t="s">
        <v>19</v>
      </c>
      <c r="I12" s="312">
        <f>'2 Introduc. Datos'!A31</f>
        <v>9</v>
      </c>
      <c r="J12" s="312"/>
      <c r="K12" s="312"/>
      <c r="L12" s="312"/>
    </row>
    <row r="13" spans="1:12" s="1" customFormat="1" ht="9.9499999999999993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2" s="1" customFormat="1" ht="15" customHeight="1" x14ac:dyDescent="0.2">
      <c r="A14" s="14" t="s">
        <v>22</v>
      </c>
      <c r="B14" s="14"/>
      <c r="C14" s="295">
        <f>'2 Introduc. Datos'!C31</f>
        <v>0</v>
      </c>
      <c r="D14" s="295"/>
      <c r="E14" s="295"/>
      <c r="F14" s="295"/>
      <c r="G14" s="2"/>
      <c r="H14" s="2"/>
      <c r="I14" s="2"/>
      <c r="J14" s="2"/>
      <c r="K14" s="2"/>
    </row>
    <row r="15" spans="1:12" s="1" customFormat="1" ht="9.9499999999999993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2" s="1" customFormat="1" ht="15" customHeight="1" x14ac:dyDescent="0.2">
      <c r="A16" s="14" t="s">
        <v>17</v>
      </c>
      <c r="B16" s="14"/>
      <c r="C16" s="295">
        <f>'2 Introduc. Datos'!D31</f>
        <v>0</v>
      </c>
      <c r="D16" s="295"/>
      <c r="E16" s="295"/>
      <c r="F16" s="295"/>
      <c r="G16" s="2"/>
      <c r="H16" s="15" t="s">
        <v>20</v>
      </c>
      <c r="I16" s="312">
        <f>'2 Introduc. Datos'!E31</f>
        <v>0</v>
      </c>
      <c r="J16" s="312"/>
      <c r="K16" s="312"/>
      <c r="L16" s="312"/>
    </row>
    <row r="17" spans="1:12" ht="9.9499999999999993" customHeight="1" x14ac:dyDescent="0.2">
      <c r="C17" s="17"/>
    </row>
    <row r="18" spans="1:12" s="1" customFormat="1" ht="15" customHeight="1" x14ac:dyDescent="0.2">
      <c r="A18" s="310" t="s">
        <v>7</v>
      </c>
      <c r="B18" s="310"/>
      <c r="C18" s="310"/>
      <c r="D18" s="310"/>
      <c r="E18" s="310"/>
      <c r="F18" s="14">
        <f>'2 Introduc. Datos'!D7</f>
        <v>1</v>
      </c>
    </row>
    <row r="19" spans="1:12" s="1" customFormat="1" ht="15" customHeight="1" thickBot="1" x14ac:dyDescent="0.25"/>
    <row r="20" spans="1:12" s="1" customFormat="1" ht="21" customHeight="1" thickTop="1" x14ac:dyDescent="0.2">
      <c r="A20" s="296" t="s">
        <v>12</v>
      </c>
      <c r="B20" s="297"/>
      <c r="C20" s="297"/>
      <c r="D20" s="18" t="s">
        <v>14</v>
      </c>
      <c r="E20" s="313" t="s">
        <v>13</v>
      </c>
      <c r="F20" s="314"/>
      <c r="G20" s="314"/>
      <c r="H20" s="315"/>
      <c r="I20" s="18" t="s">
        <v>0</v>
      </c>
      <c r="J20" s="18" t="s">
        <v>1</v>
      </c>
      <c r="K20" s="18" t="s">
        <v>2</v>
      </c>
      <c r="L20" s="19" t="s">
        <v>3</v>
      </c>
    </row>
    <row r="21" spans="1:12" s="3" customFormat="1" ht="18" customHeight="1" x14ac:dyDescent="0.2">
      <c r="A21" s="286" t="str">
        <f>IF($F$5='2 Introduc. Datos'!$AQ$1,'2 Introduc. Datos'!AQ3,IF(AND($F$5='2 Introduc. Datos'!$AT$1),'2 Introduc. Datos'!AT3,IF(AND($F$5='2 Introduc. Datos'!$AW$1),'2 Introduc. Datos'!AW3,IF(AND($F$5='2 Introduc. Datos'!AZ1),'2 Introduc. Datos'!AZ3,IF(AND($F$5='2 Introduc. Datos'!BC1),'2 Introduc. Datos'!BC3,IF(AND($F$5='2 Introduc. Datos'!BF1),'2 Introduc. Datos'!BF3,"ERROR"))))))</f>
        <v>Junto</v>
      </c>
      <c r="B21" s="287"/>
      <c r="C21" s="287"/>
      <c r="D21" s="20">
        <f>IF($F$5='2 Introduc. Datos'!$AQ$1,'2 Introduc. Datos'!AR3,IF(AND($F$5='2 Introduc. Datos'!$AT$1),'2 Introduc. Datos'!AU3,IF(AND($F$5='2 Introduc. Datos'!$AW$1),'2 Introduc. Datos'!AX3,IF(AND($F$5='2 Introduc. Datos'!AZ1),'2 Introduc. Datos'!BA3,IF(AND($F$5='2 Introduc. Datos'!BC1),'2 Introduc. Datos'!BD3,IF(AND($F$5='2 Introduc. Datos'!BF1),'2 Introduc. Datos'!BG3,"ERROR"))))))</f>
        <v>3</v>
      </c>
      <c r="E21" s="279" t="str">
        <f>IF('3 Observaciones'!C12=0,"",'3 Observaciones'!C12)</f>
        <v/>
      </c>
      <c r="F21" s="279"/>
      <c r="G21" s="279"/>
      <c r="H21" s="279"/>
      <c r="I21" s="21">
        <f>'2 Introduc. Datos'!G31</f>
        <v>0</v>
      </c>
      <c r="J21" s="21">
        <f>'2 Introduc. Datos'!H31</f>
        <v>0</v>
      </c>
      <c r="K21" s="21">
        <f>'2 Introduc. Datos'!I31</f>
        <v>0</v>
      </c>
      <c r="L21" s="85">
        <f>(I21+J21+K21)/$F$18*D21</f>
        <v>0</v>
      </c>
    </row>
    <row r="22" spans="1:12" ht="18" customHeight="1" x14ac:dyDescent="0.2">
      <c r="A22" s="280" t="str">
        <f>IF($F$5='2 Introduc. Datos'!$AQ$1,'2 Introduc. Datos'!AQ4,IF(AND($F$5='2 Introduc. Datos'!$AT$1),'2 Introduc. Datos'!AT4,IF(AND($F$5='2 Introduc. Datos'!$AW$1),'2 Introduc. Datos'!AW4,IF(AND($F$5='2 Introduc. Datos'!AZ1),'2 Introduc. Datos'!AZ4,IF(AND($F$5='2 Introduc. Datos'!BC1),'2 Introduc. Datos'!BC4,IF(AND($F$5='2 Introduc. Datos'!BF1),'2 Introduc. Datos'!BF4,"ERROR"))))))</f>
        <v>Posición sobre la marcha</v>
      </c>
      <c r="B22" s="281"/>
      <c r="C22" s="281"/>
      <c r="D22" s="22">
        <f>IF($F$5='2 Introduc. Datos'!$AQ$1,'2 Introduc. Datos'!AR4,IF(AND($F$5='2 Introduc. Datos'!$AT$1),'2 Introduc. Datos'!AU4,IF(AND($F$5='2 Introduc. Datos'!$AW$1),'2 Introduc. Datos'!AX4,IF(AND($F$5='2 Introduc. Datos'!AZ1),'2 Introduc. Datos'!BA4,IF(AND($F$5='2 Introduc. Datos'!BC1),'2 Introduc. Datos'!BD4,IF(AND($F$5='2 Introduc. Datos'!BF1),'2 Introduc. Datos'!BG4,"ERROR"))))))</f>
        <v>4</v>
      </c>
      <c r="E22" s="278" t="str">
        <f>IF('3 Observaciones'!D12=0,"",'3 Observaciones'!D12)</f>
        <v/>
      </c>
      <c r="F22" s="278"/>
      <c r="G22" s="278"/>
      <c r="H22" s="278"/>
      <c r="I22" s="23">
        <f>'2 Introduc. Datos'!J31</f>
        <v>0</v>
      </c>
      <c r="J22" s="23">
        <f>'2 Introduc. Datos'!K31</f>
        <v>0</v>
      </c>
      <c r="K22" s="23">
        <f>'2 Introduc. Datos'!L31</f>
        <v>0</v>
      </c>
      <c r="L22" s="86">
        <f t="shared" ref="L22:L30" si="0">(I22+J22+K22)/$F$18*D22</f>
        <v>0</v>
      </c>
    </row>
    <row r="23" spans="1:12" s="3" customFormat="1" ht="18" customHeight="1" x14ac:dyDescent="0.2">
      <c r="A23" s="286" t="str">
        <f>IF($F$5='2 Introduc. Datos'!$AQ$1,'2 Introduc. Datos'!AQ5,IF(AND($F$5='2 Introduc. Datos'!$AT$1),'2 Introduc. Datos'!AT5,IF(AND($F$5='2 Introduc. Datos'!$AW$1),'2 Introduc. Datos'!AW5,IF(AND($F$5='2 Introduc. Datos'!AZ1),'2 Introduc. Datos'!AZ5,IF(AND($F$5='2 Introduc. Datos'!BC1),'2 Introduc. Datos'!BC5,IF(AND($F$5='2 Introduc. Datos'!BF1),'2 Introduc. Datos'!BF5,"ERROR"))))))</f>
        <v>Llamada</v>
      </c>
      <c r="B23" s="287"/>
      <c r="C23" s="287"/>
      <c r="D23" s="20">
        <f>IF($F$5='2 Introduc. Datos'!$AQ$1,'2 Introduc. Datos'!AR5,IF(AND($F$5='2 Introduc. Datos'!$AT$1),'2 Introduc. Datos'!AU5,IF(AND($F$5='2 Introduc. Datos'!$AW$1),'2 Introduc. Datos'!AX5,IF(AND($F$5='2 Introduc. Datos'!AZ1),'2 Introduc. Datos'!BA5,IF(AND($F$5='2 Introduc. Datos'!BC1),'2 Introduc. Datos'!BD5,IF(AND($F$5='2 Introduc. Datos'!BF1),'2 Introduc. Datos'!BG5,"ERROR"))))))</f>
        <v>4</v>
      </c>
      <c r="E23" s="279" t="str">
        <f>IF('3 Observaciones'!E12=0,"",'3 Observaciones'!E12)</f>
        <v/>
      </c>
      <c r="F23" s="279"/>
      <c r="G23" s="279"/>
      <c r="H23" s="279"/>
      <c r="I23" s="21">
        <f>'2 Introduc. Datos'!M31</f>
        <v>0</v>
      </c>
      <c r="J23" s="21">
        <f>'2 Introduc. Datos'!N31</f>
        <v>0</v>
      </c>
      <c r="K23" s="21">
        <f>'2 Introduc. Datos'!O31</f>
        <v>0</v>
      </c>
      <c r="L23" s="85">
        <f t="shared" si="0"/>
        <v>0</v>
      </c>
    </row>
    <row r="24" spans="1:12" ht="18" customHeight="1" x14ac:dyDescent="0.2">
      <c r="A24" s="280" t="str">
        <f>IF($F$5='2 Introduc. Datos'!$AQ$1,'2 Introduc. Datos'!AQ6,IF(AND($F$5='2 Introduc. Datos'!$AT$1),'2 Introduc. Datos'!AT6,IF(AND($F$5='2 Introduc. Datos'!$AW$1),'2 Introduc. Datos'!AW6,IF(AND($F$5='2 Introduc. Datos'!AZ1),'2 Introduc. Datos'!AZ6,IF(AND($F$5='2 Introduc. Datos'!BC1),'2 Introduc. Datos'!BC6,IF(AND($F$5='2 Introduc. Datos'!BF1),'2 Introduc. Datos'!BF6,"ERROR"))))))</f>
        <v>Sujetar un objeto</v>
      </c>
      <c r="B24" s="281"/>
      <c r="C24" s="281"/>
      <c r="D24" s="22">
        <f>IF($F$5='2 Introduc. Datos'!$AQ$1,'2 Introduc. Datos'!AR6,IF(AND($F$5='2 Introduc. Datos'!$AT$1),'2 Introduc. Datos'!AU6,IF(AND($F$5='2 Introduc. Datos'!$AW$1),'2 Introduc. Datos'!AX6,IF(AND($F$5='2 Introduc. Datos'!AZ1),'2 Introduc. Datos'!BA6,IF(AND($F$5='2 Introduc. Datos'!BC1),'2 Introduc. Datos'!BD6,IF(AND($F$5='2 Introduc. Datos'!BF1),'2 Introduc. Datos'!BG6,"ERROR"))))))</f>
        <v>4</v>
      </c>
      <c r="E24" s="278" t="str">
        <f>IF('3 Observaciones'!F12=0,"",'3 Observaciones'!F12)</f>
        <v/>
      </c>
      <c r="F24" s="278"/>
      <c r="G24" s="278"/>
      <c r="H24" s="278"/>
      <c r="I24" s="23">
        <f>'2 Introduc. Datos'!P31</f>
        <v>0</v>
      </c>
      <c r="J24" s="23">
        <f>'2 Introduc. Datos'!Q31</f>
        <v>0</v>
      </c>
      <c r="K24" s="23">
        <f>'2 Introduc. Datos'!R31</f>
        <v>0</v>
      </c>
      <c r="L24" s="86">
        <f t="shared" si="0"/>
        <v>0</v>
      </c>
    </row>
    <row r="25" spans="1:12" s="3" customFormat="1" ht="18" customHeight="1" x14ac:dyDescent="0.2">
      <c r="A25" s="286" t="str">
        <f>IF($F$5='2 Introduc. Datos'!$AQ$1,'2 Introduc. Datos'!AQ7,IF(AND($F$5='2 Introduc. Datos'!$AT$1),'2 Introduc. Datos'!AT7,IF(AND($F$5='2 Introduc. Datos'!$AW$1),'2 Introduc. Datos'!AW7,IF(AND($F$5='2 Introduc. Datos'!AZ1),'2 Introduc. Datos'!AZ7,IF(AND($F$5='2 Introduc. Datos'!BC1),'2 Introduc. Datos'!BC7,IF(AND($F$5='2 Introduc. Datos'!BF1),'2 Introduc. Datos'!BF7,"ERROR"))))))</f>
        <v>Control a distancia</v>
      </c>
      <c r="B25" s="287"/>
      <c r="C25" s="287"/>
      <c r="D25" s="20">
        <f>IF($F$5='2 Introduc. Datos'!$AQ$1,'2 Introduc. Datos'!AR7,IF(AND($F$5='2 Introduc. Datos'!$AT$1),'2 Introduc. Datos'!AU7,IF(AND($F$5='2 Introduc. Datos'!$AW$1),'2 Introduc. Datos'!AX7,IF(AND($F$5='2 Introduc. Datos'!AZ1),'2 Introduc. Datos'!BA7,IF(AND($F$5='2 Introduc. Datos'!BC1),'2 Introduc. Datos'!BD7,IF(AND($F$5='2 Introduc. Datos'!BF1),'2 Introduc. Datos'!BG7,"ERROR"))))))</f>
        <v>4</v>
      </c>
      <c r="E25" s="279" t="str">
        <f>IF('3 Observaciones'!G12=0,"",'3 Observaciones'!G12)</f>
        <v/>
      </c>
      <c r="F25" s="279"/>
      <c r="G25" s="279"/>
      <c r="H25" s="279"/>
      <c r="I25" s="21">
        <f>'2 Introduc. Datos'!S31</f>
        <v>0</v>
      </c>
      <c r="J25" s="21">
        <f>'2 Introduc. Datos'!T31</f>
        <v>0</v>
      </c>
      <c r="K25" s="21">
        <f>'2 Introduc. Datos'!U31</f>
        <v>0</v>
      </c>
      <c r="L25" s="85">
        <f t="shared" si="0"/>
        <v>0</v>
      </c>
    </row>
    <row r="26" spans="1:12" ht="18" customHeight="1" x14ac:dyDescent="0.2">
      <c r="A26" s="280" t="str">
        <f>IF($F$5='2 Introduc. Datos'!$AQ$1,'2 Introduc. Datos'!AQ8,IF(AND($F$5='2 Introduc. Datos'!$AT$1),'2 Introduc. Datos'!AT8,IF(AND($F$5='2 Introduc. Datos'!$AW$1),'2 Introduc. Datos'!AW8,IF(AND($F$5='2 Introduc. Datos'!AZ1),'2 Introduc. Datos'!AZ8,IF(AND($F$5='2 Introduc. Datos'!BC1),'2 Introduc. Datos'!BC8,IF(AND($F$5='2 Introduc. Datos'!BF1),'2 Introduc. Datos'!BF8,"ERROR"))))))</f>
        <v>Llamda con salto</v>
      </c>
      <c r="B26" s="281"/>
      <c r="C26" s="281"/>
      <c r="D26" s="22">
        <f>IF($F$5='2 Introduc. Datos'!$AQ$1,'2 Introduc. Datos'!AR8,IF(AND($F$5='2 Introduc. Datos'!$AT$1),'2 Introduc. Datos'!AU8,IF(AND($F$5='2 Introduc. Datos'!$AW$1),'2 Introduc. Datos'!AX8,IF(AND($F$5='2 Introduc. Datos'!AZ1),'2 Introduc. Datos'!BA8,IF(AND($F$5='2 Introduc. Datos'!BC1),'2 Introduc. Datos'!BD8,IF(AND($F$5='2 Introduc. Datos'!BF1),'2 Introduc. Datos'!BG8,"ERROR"))))))</f>
        <v>4</v>
      </c>
      <c r="E26" s="278" t="str">
        <f>IF('3 Observaciones'!H12=0,"",'3 Observaciones'!H12)</f>
        <v/>
      </c>
      <c r="F26" s="278"/>
      <c r="G26" s="278"/>
      <c r="H26" s="278"/>
      <c r="I26" s="23">
        <f>'2 Introduc. Datos'!V31</f>
        <v>0</v>
      </c>
      <c r="J26" s="23">
        <f>'2 Introduc. Datos'!W31</f>
        <v>0</v>
      </c>
      <c r="K26" s="23">
        <f>'2 Introduc. Datos'!X31</f>
        <v>0</v>
      </c>
      <c r="L26" s="86">
        <f t="shared" si="0"/>
        <v>0</v>
      </c>
    </row>
    <row r="27" spans="1:12" s="3" customFormat="1" ht="18" customHeight="1" x14ac:dyDescent="0.2">
      <c r="A27" s="286" t="str">
        <f>IF($F$5='2 Introduc. Datos'!$AQ$1,'2 Introduc. Datos'!AQ9,IF(AND($F$5='2 Introduc. Datos'!$AT$1),'2 Introduc. Datos'!AT9,IF(AND($F$5='2 Introduc. Datos'!$AW$1),'2 Introduc. Datos'!AW9,IF(AND($F$5='2 Introduc. Datos'!AZ1),'2 Introduc. Datos'!AZ9,IF(AND($F$5='2 Introduc. Datos'!BC1),'2 Introduc. Datos'!BC9,IF(AND($F$5='2 Introduc. Datos'!BF1),'2 Introduc. Datos'!BF9,"ERROR"))))))</f>
        <v>Envío alrededor de un grupo de conos</v>
      </c>
      <c r="B27" s="287"/>
      <c r="C27" s="287"/>
      <c r="D27" s="20">
        <f>IF($F$5='2 Introduc. Datos'!$AQ$1,'2 Introduc. Datos'!AR9,IF(AND($F$5='2 Introduc. Datos'!$AT$1),'2 Introduc. Datos'!AU9,IF(AND($F$5='2 Introduc. Datos'!$AW$1),'2 Introduc. Datos'!AX9,IF(AND($F$5='2 Introduc. Datos'!AZ1),'2 Introduc. Datos'!BA9,IF(AND($F$5='2 Introduc. Datos'!BC1),'2 Introduc. Datos'!BD9,IF(AND($F$5='2 Introduc. Datos'!BF1),'2 Introduc. Datos'!BG9,"ERROR"))))))</f>
        <v>4</v>
      </c>
      <c r="E27" s="279" t="str">
        <f>IF('3 Observaciones'!I12=0,"",'3 Observaciones'!I12)</f>
        <v/>
      </c>
      <c r="F27" s="279"/>
      <c r="G27" s="279"/>
      <c r="H27" s="279"/>
      <c r="I27" s="21">
        <f>'2 Introduc. Datos'!Y31</f>
        <v>0</v>
      </c>
      <c r="J27" s="21">
        <f>'2 Introduc. Datos'!Z31</f>
        <v>0</v>
      </c>
      <c r="K27" s="21">
        <f>'2 Introduc. Datos'!AA31</f>
        <v>0</v>
      </c>
      <c r="L27" s="85">
        <f t="shared" si="0"/>
        <v>0</v>
      </c>
    </row>
    <row r="28" spans="1:12" ht="18" customHeight="1" x14ac:dyDescent="0.2">
      <c r="A28" s="280" t="str">
        <f>IF($F$5='2 Introduc. Datos'!$AQ$1,'2 Introduc. Datos'!AQ10,IF(AND($F$5='2 Introduc. Datos'!$AT$1),'2 Introduc. Datos'!AT10,IF(AND($F$5='2 Introduc. Datos'!$AW$1),'2 Introduc. Datos'!AW10,IF(AND($F$5='2 Introduc. Datos'!AZ1),'2 Introduc. Datos'!AZ10,IF(AND($F$5='2 Introduc. Datos'!BC1),'2 Introduc. Datos'!BC10,IF(AND($F$5='2 Introduc. Datos'!BF1),'2 Introduc. Datos'!BF10,"ERROR"))))))</f>
        <v>Permanencia en sentado</v>
      </c>
      <c r="B28" s="281"/>
      <c r="C28" s="281"/>
      <c r="D28" s="22">
        <f>IF($F$5='2 Introduc. Datos'!$AQ$1,'2 Introduc. Datos'!AR10,IF(AND($F$5='2 Introduc. Datos'!$AT$1),'2 Introduc. Datos'!AU10,IF(AND($F$5='2 Introduc. Datos'!$AW$1),'2 Introduc. Datos'!AX10,IF(AND($F$5='2 Introduc. Datos'!AZ1),'2 Introduc. Datos'!BA10,IF(AND($F$5='2 Introduc. Datos'!BC1),'2 Introduc. Datos'!BD10,IF(AND($F$5='2 Introduc. Datos'!BF1),'2 Introduc. Datos'!BG10,"ERROR"))))))</f>
        <v>3</v>
      </c>
      <c r="E28" s="278" t="str">
        <f>IF('3 Observaciones'!J12=0,"",'3 Observaciones'!J12)</f>
        <v/>
      </c>
      <c r="F28" s="278"/>
      <c r="G28" s="278"/>
      <c r="H28" s="278"/>
      <c r="I28" s="23">
        <f>'2 Introduc. Datos'!AB31</f>
        <v>0</v>
      </c>
      <c r="J28" s="23">
        <f>'2 Introduc. Datos'!AC31</f>
        <v>0</v>
      </c>
      <c r="K28" s="23">
        <f>'2 Introduc. Datos'!AD31</f>
        <v>0</v>
      </c>
      <c r="L28" s="86">
        <f t="shared" si="0"/>
        <v>0</v>
      </c>
    </row>
    <row r="29" spans="1:12" s="3" customFormat="1" ht="18" customHeight="1" x14ac:dyDescent="0.2">
      <c r="A29" s="286" t="str">
        <f>IF($F$5='2 Introduc. Datos'!$AQ$1,'2 Introduc. Datos'!AQ11,IF(AND($F$5='2 Introduc. Datos'!$AT$1),'2 Introduc. Datos'!AT11,IF(AND($F$5='2 Introduc. Datos'!$AW$1),'2 Introduc. Datos'!AW11,IF(AND($F$5='2 Introduc. Datos'!AZ1),'2 Introduc. Datos'!AZ11,IF(AND($F$5='2 Introduc. Datos'!BC1),'2 Introduc. Datos'!BC11,IF(AND($F$5='2 Introduc. Datos'!BF1),'2 Introduc. Datos'!BF11,"ERROR"))))))</f>
        <v>Impresión general</v>
      </c>
      <c r="B29" s="287"/>
      <c r="C29" s="287"/>
      <c r="D29" s="20">
        <f>IF($F$5='2 Introduc. Datos'!$AQ$1,'2 Introduc. Datos'!AR11,IF(AND($F$5='2 Introduc. Datos'!$AT$1),'2 Introduc. Datos'!AU11,IF(AND($F$5='2 Introduc. Datos'!$AW$1),'2 Introduc. Datos'!AX11,IF(AND($F$5='2 Introduc. Datos'!AZ1),'2 Introduc. Datos'!BA11,IF(AND($F$5='2 Introduc. Datos'!BC1),'2 Introduc. Datos'!BD11,IF(AND($F$5='2 Introduc. Datos'!BF1),'2 Introduc. Datos'!BG11,"ERROR"))))))</f>
        <v>2</v>
      </c>
      <c r="E29" s="279" t="str">
        <f>IF('3 Observaciones'!K12=0,"",'3 Observaciones'!K12)</f>
        <v/>
      </c>
      <c r="F29" s="279"/>
      <c r="G29" s="279"/>
      <c r="H29" s="279"/>
      <c r="I29" s="21">
        <f>'2 Introduc. Datos'!AE31</f>
        <v>0</v>
      </c>
      <c r="J29" s="21">
        <f>'2 Introduc. Datos'!AF31</f>
        <v>0</v>
      </c>
      <c r="K29" s="21">
        <f>'2 Introduc. Datos'!AG31</f>
        <v>0</v>
      </c>
      <c r="L29" s="85">
        <f t="shared" si="0"/>
        <v>0</v>
      </c>
    </row>
    <row r="30" spans="1:12" ht="18" customHeight="1" x14ac:dyDescent="0.2">
      <c r="A30" s="280" t="str">
        <f>IF($F$5='2 Introduc. Datos'!$AQ$1,'2 Introduc. Datos'!AQ12,IF(AND($F$5='2 Introduc. Datos'!$AT$1),'2 Introduc. Datos'!AT12,IF(AND($F$5='2 Introduc. Datos'!$AW$1),'2 Introduc. Datos'!AW12,IF(AND($F$5='2 Introduc. Datos'!AZ1),"",IF(AND($F$5='2 Introduc. Datos'!BC1),'2 Introduc. Datos'!BC12,IF(AND($F$5='2 Introduc. Datos'!BF1),'2 Introduc. Datos'!BF12,"ERROR"))))))</f>
        <v/>
      </c>
      <c r="B30" s="281"/>
      <c r="C30" s="291"/>
      <c r="D30" s="22">
        <f>IF($F$5='2 Introduc. Datos'!$AQ$1,'2 Introduc. Datos'!AR12,IF(AND($F$5='2 Introduc. Datos'!$AT$1),'2 Introduc. Datos'!AU12,IF(AND($F$5='2 Introduc. Datos'!$AW$1),'2 Introduc. Datos'!AX12,IF(AND($F$5='2 Introduc. Datos'!AZ1),'2 Introduc. Datos'!BA12,IF(AND($F$5='2 Introduc. Datos'!BC1),'2 Introduc. Datos'!BD12,IF(AND($F$5='2 Introduc. Datos'!BF1),'2 Introduc. Datos'!BG12,"ERROR"))))))</f>
        <v>0</v>
      </c>
      <c r="E30" s="289" t="str">
        <f>IF('3 Observaciones'!M12=0,"",'3 Observaciones'!M12)</f>
        <v/>
      </c>
      <c r="F30" s="278"/>
      <c r="G30" s="278"/>
      <c r="H30" s="290"/>
      <c r="I30" s="218">
        <f>'2 Introduc. Datos'!AH31</f>
        <v>0</v>
      </c>
      <c r="J30" s="218">
        <f>'2 Introduc. Datos'!AI31</f>
        <v>0</v>
      </c>
      <c r="K30" s="218">
        <f>'2 Introduc. Datos'!AJ31</f>
        <v>0</v>
      </c>
      <c r="L30" s="86">
        <f t="shared" si="0"/>
        <v>0</v>
      </c>
    </row>
    <row r="31" spans="1:12" ht="18" customHeight="1" thickBot="1" x14ac:dyDescent="0.25">
      <c r="A31" s="316"/>
      <c r="B31" s="317"/>
      <c r="C31" s="318"/>
      <c r="D31" s="216"/>
      <c r="E31" s="319"/>
      <c r="F31" s="319"/>
      <c r="G31" s="319"/>
      <c r="H31" s="319"/>
      <c r="I31" s="217"/>
      <c r="J31" s="217"/>
      <c r="K31" s="217"/>
      <c r="L31" s="219"/>
    </row>
    <row r="32" spans="1:12" ht="15" customHeight="1" thickTop="1" x14ac:dyDescent="0.2">
      <c r="A32" s="24"/>
      <c r="B32" s="1"/>
      <c r="C32" s="1"/>
      <c r="L32" s="88"/>
    </row>
    <row r="33" spans="1:12" s="4" customFormat="1" ht="16.5" thickBot="1" x14ac:dyDescent="0.3">
      <c r="A33" s="26" t="s">
        <v>5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87">
        <f>L21+L22+L23+L24+L25+L26+L27+L28+L29+L30+L31</f>
        <v>0</v>
      </c>
    </row>
    <row r="34" spans="1:12" ht="13.5" thickTop="1" x14ac:dyDescent="0.2"/>
    <row r="35" spans="1:12" ht="15" customHeight="1" x14ac:dyDescent="0.2">
      <c r="A35" s="28" t="s">
        <v>24</v>
      </c>
      <c r="B35" s="293">
        <f>'2 Introduc. Datos'!D13</f>
        <v>0</v>
      </c>
      <c r="C35" s="294"/>
      <c r="D35" s="294"/>
      <c r="E35" s="294"/>
      <c r="F35" s="294"/>
      <c r="G35" s="28" t="s">
        <v>9</v>
      </c>
      <c r="H35" s="29"/>
      <c r="I35" s="30"/>
      <c r="J35" s="295">
        <f>'2 Introduc. Datos'!D11</f>
        <v>0</v>
      </c>
      <c r="K35" s="295"/>
      <c r="L35" s="295"/>
    </row>
    <row r="36" spans="1:12" s="1" customFormat="1" ht="15" customHeight="1" x14ac:dyDescent="0.2">
      <c r="A36" s="16"/>
      <c r="B36" s="16"/>
      <c r="C36" s="16"/>
      <c r="D36" s="16"/>
      <c r="E36" s="16"/>
      <c r="F36" s="16"/>
      <c r="G36"/>
      <c r="H36"/>
      <c r="I36"/>
      <c r="J36"/>
      <c r="K36"/>
      <c r="L36"/>
    </row>
    <row r="37" spans="1:12" s="1" customFormat="1" ht="15" customHeight="1" x14ac:dyDescent="0.2">
      <c r="A37" s="28" t="s">
        <v>6</v>
      </c>
      <c r="B37" s="293">
        <f>'2 Introduc. Datos'!D15</f>
        <v>0</v>
      </c>
      <c r="C37" s="294"/>
      <c r="D37" s="294"/>
      <c r="E37" s="294"/>
      <c r="F37" s="294"/>
      <c r="G37" s="28" t="s">
        <v>23</v>
      </c>
      <c r="H37" s="30"/>
      <c r="I37" s="14"/>
      <c r="J37" s="292" t="str">
        <f>VLOOKUP(F5,I41:J46,2,FALSE)</f>
        <v>NO CLASIFICADO</v>
      </c>
      <c r="K37" s="292"/>
      <c r="L37" s="292"/>
    </row>
    <row r="38" spans="1:12" s="1" customFormat="1" ht="15" customHeight="1" x14ac:dyDescent="0.2">
      <c r="A38" s="2"/>
      <c r="B38" s="2"/>
      <c r="C38" s="2"/>
      <c r="D38" s="2"/>
      <c r="E38" s="2"/>
      <c r="F38" s="2"/>
    </row>
    <row r="39" spans="1:12" s="1" customFormat="1" ht="15" customHeight="1" x14ac:dyDescent="0.2">
      <c r="A39" s="2"/>
      <c r="B39" s="2"/>
      <c r="C39" s="2"/>
      <c r="D39" s="2"/>
      <c r="E39" s="2"/>
      <c r="F39" s="2"/>
      <c r="G39" s="2"/>
    </row>
    <row r="40" spans="1:12" s="1" customFormat="1" ht="15" customHeight="1" x14ac:dyDescent="0.2"/>
    <row r="41" spans="1:12" s="1" customFormat="1" ht="15" customHeight="1" x14ac:dyDescent="0.2">
      <c r="I41" s="145" t="s">
        <v>68</v>
      </c>
      <c r="J41" s="64" t="str">
        <f>IF(L33&lt;192,"NO CLASIFICADO",IF(AND(L33&gt;191.9,L33&lt;224), "BUENO",IF(AND(L33&gt;223.9,L33&lt;256),"MUY BUENO",IF(AND(L33&gt;255.9,L33&lt;320.1),"EXCELENTE","ERROR"))))</f>
        <v>NO CLASIFICADO</v>
      </c>
    </row>
    <row r="42" spans="1:12" x14ac:dyDescent="0.2">
      <c r="I42" t="s">
        <v>69</v>
      </c>
      <c r="J42" t="str">
        <f>IF(L33&lt;192,"NO CLASIFICADO",IF(AND(L33&gt;191.9,L33&lt;224), "BUENO",IF(AND(L33&gt;223.9,L33&lt;256),"MUY BUENO",IF(AND(L33&gt;255.9,L33&lt;320.1),"EXCELENTE","ERROR"))))</f>
        <v>NO CLASIFICADO</v>
      </c>
    </row>
    <row r="43" spans="1:12" x14ac:dyDescent="0.2">
      <c r="I43" t="s">
        <v>76</v>
      </c>
      <c r="J43" t="str">
        <f>IF(L33&lt;192,"NO CLASIFICADO",IF(AND(L33&gt;191.5,L33&lt;224), "BUENO",IF(AND(L33&gt;223.9,L33&lt;256),"MUY BUENO",IF(AND(L33&gt;255.9,L33&lt;320.1),"EXCELENTE","ERROR"))))</f>
        <v>NO CLASIFICADO</v>
      </c>
    </row>
    <row r="44" spans="1:12" x14ac:dyDescent="0.2">
      <c r="I44" s="145" t="s">
        <v>106</v>
      </c>
      <c r="J44" t="str">
        <f>IF(L33&lt;192,"NO CLASIFICADO",IF(AND(L33&gt;191.9,L33&lt;224), "BUENO",IF(AND(L33&gt;223.9,L33&lt;256),"MUY BUENO",IF(AND(L33&gt;255.9,L33&lt;320.1),"EXCELENTE","ERROR"))))</f>
        <v>NO CLASIFICADO</v>
      </c>
    </row>
    <row r="45" spans="1:12" x14ac:dyDescent="0.2">
      <c r="I45" s="95" t="s">
        <v>56</v>
      </c>
      <c r="J45" s="95" t="s">
        <v>67</v>
      </c>
    </row>
    <row r="46" spans="1:12" x14ac:dyDescent="0.2">
      <c r="I46" s="95" t="s">
        <v>62</v>
      </c>
      <c r="J46" s="95" t="s">
        <v>67</v>
      </c>
    </row>
  </sheetData>
  <mergeCells count="41">
    <mergeCell ref="I16:L16"/>
    <mergeCell ref="C8:F8"/>
    <mergeCell ref="C10:F10"/>
    <mergeCell ref="A25:C25"/>
    <mergeCell ref="E20:H20"/>
    <mergeCell ref="E22:H22"/>
    <mergeCell ref="A18:E18"/>
    <mergeCell ref="A21:C21"/>
    <mergeCell ref="A23:C23"/>
    <mergeCell ref="A24:C24"/>
    <mergeCell ref="C16:F16"/>
    <mergeCell ref="C14:F14"/>
    <mergeCell ref="A20:C20"/>
    <mergeCell ref="A22:C22"/>
    <mergeCell ref="E21:H21"/>
    <mergeCell ref="E25:H25"/>
    <mergeCell ref="A1:B6"/>
    <mergeCell ref="C1:L2"/>
    <mergeCell ref="E3:J4"/>
    <mergeCell ref="F5:I6"/>
    <mergeCell ref="C12:F12"/>
    <mergeCell ref="I8:L8"/>
    <mergeCell ref="I12:L12"/>
    <mergeCell ref="E23:H23"/>
    <mergeCell ref="E24:H24"/>
    <mergeCell ref="E26:H26"/>
    <mergeCell ref="E27:H27"/>
    <mergeCell ref="A28:C28"/>
    <mergeCell ref="B37:F37"/>
    <mergeCell ref="J35:L35"/>
    <mergeCell ref="A26:C26"/>
    <mergeCell ref="E28:H28"/>
    <mergeCell ref="A31:C31"/>
    <mergeCell ref="E31:H31"/>
    <mergeCell ref="J37:L37"/>
    <mergeCell ref="B35:F35"/>
    <mergeCell ref="E29:H29"/>
    <mergeCell ref="A27:C27"/>
    <mergeCell ref="E30:H30"/>
    <mergeCell ref="A30:C30"/>
    <mergeCell ref="A29:C29"/>
  </mergeCells>
  <phoneticPr fontId="0" type="noConversion"/>
  <conditionalFormatting sqref="C8:F8 I8:L8 C10:F10 C12:F12 I12:L12 C14:F14 C16:F16 I16:L16 B35:F35 J35:L35 B37:F37">
    <cfRule type="cellIs" dxfId="203" priority="13" stopIfTrue="1" operator="equal">
      <formula>""</formula>
    </cfRule>
  </conditionalFormatting>
  <conditionalFormatting sqref="I21:K21">
    <cfRule type="expression" dxfId="202" priority="3" stopIfTrue="1">
      <formula>IF(AND(OR(F18=1,F18=2,F18=3),I21=""),TRUE(),FALSE())</formula>
    </cfRule>
  </conditionalFormatting>
  <conditionalFormatting sqref="I22:K22">
    <cfRule type="expression" dxfId="201" priority="4" stopIfTrue="1">
      <formula>IF(AND(OR(F18=1,F18=2,F18=3),I22=""),TRUE(),FALSE())</formula>
    </cfRule>
  </conditionalFormatting>
  <conditionalFormatting sqref="I23:K23">
    <cfRule type="expression" dxfId="200" priority="5" stopIfTrue="1">
      <formula>IF(AND(OR(F18=1,F18=2,F18=3),I23=""),TRUE(),FALSE())</formula>
    </cfRule>
  </conditionalFormatting>
  <conditionalFormatting sqref="I24:K24">
    <cfRule type="expression" dxfId="199" priority="6" stopIfTrue="1">
      <formula>IF(AND(OR(F18=1,F18=2,F18=3),I24=""),TRUE(),FALSE())</formula>
    </cfRule>
  </conditionalFormatting>
  <conditionalFormatting sqref="I25:K25">
    <cfRule type="expression" dxfId="198" priority="7" stopIfTrue="1">
      <formula>IF(AND(OR(F18=1,F18=2,F18=3),I25=""),TRUE(),FALSE())</formula>
    </cfRule>
  </conditionalFormatting>
  <conditionalFormatting sqref="I26:K26">
    <cfRule type="expression" dxfId="197" priority="8" stopIfTrue="1">
      <formula>IF(AND(OR(F18=1,F18=2,F18=3),I26=""),TRUE(),FALSE())</formula>
    </cfRule>
  </conditionalFormatting>
  <conditionalFormatting sqref="I27:K27">
    <cfRule type="expression" dxfId="196" priority="9" stopIfTrue="1">
      <formula>IF(AND(OR(F18=1,F18=2,F18=3),I27=""),TRUE(),FALSE())</formula>
    </cfRule>
  </conditionalFormatting>
  <conditionalFormatting sqref="I28:K28">
    <cfRule type="expression" dxfId="195" priority="10" stopIfTrue="1">
      <formula>IF(AND(OR(F18=1,F18=2,F18=3),I28=""),TRUE(),FALSE())</formula>
    </cfRule>
  </conditionalFormatting>
  <conditionalFormatting sqref="I29:K29">
    <cfRule type="expression" dxfId="194" priority="11" stopIfTrue="1">
      <formula>IF(AND(OR(F18=1,F18=2,F18=3),I29=""),TRUE(),FALSE())</formula>
    </cfRule>
  </conditionalFormatting>
  <conditionalFormatting sqref="I30:K31">
    <cfRule type="expression" dxfId="193" priority="2" stopIfTrue="1">
      <formula>IF(AND(OR(F18=1,F18=2,F18=3),I30=""),TRUE(),FALSE())</formula>
    </cfRule>
  </conditionalFormatting>
  <conditionalFormatting sqref="I31:K31">
    <cfRule type="expression" dxfId="192" priority="1" stopIfTrue="1">
      <formula>IF(AND(OR(F20=1,F20=2,F20=3),I31=""),TRUE(),FALSE())</formula>
    </cfRule>
  </conditionalFormatting>
  <dataValidations disablePrompts="1" count="1">
    <dataValidation type="whole" errorStyle="information" allowBlank="1" showInputMessage="1" showErrorMessage="1" errorTitle="Número Jueces" error="El número de jueces debe ser entre 1 y 3" sqref="F18" xr:uid="{00000000-0002-0000-0E00-000000000000}">
      <formula1>1</formula1>
      <formula2>3</formula2>
    </dataValidation>
  </dataValidations>
  <pageMargins left="1.43" right="0.75" top="1" bottom="1" header="0" footer="0"/>
  <pageSetup paperSize="9" scale="82" orientation="landscape" horizontalDpi="4294967293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52"/>
    <pageSetUpPr fitToPage="1"/>
  </sheetPr>
  <dimension ref="A1:L46"/>
  <sheetViews>
    <sheetView showGridLines="0" topLeftCell="A19" zoomScale="80" zoomScaleNormal="80" workbookViewId="0">
      <selection activeCell="A30" sqref="A30:C30"/>
    </sheetView>
  </sheetViews>
  <sheetFormatPr baseColWidth="10" defaultColWidth="11.42578125" defaultRowHeight="12.75" x14ac:dyDescent="0.2"/>
  <cols>
    <col min="1" max="1" width="11.42578125" customWidth="1"/>
    <col min="2" max="2" width="13.28515625" customWidth="1"/>
    <col min="3" max="3" width="26.42578125" customWidth="1"/>
    <col min="4" max="4" width="13.28515625" customWidth="1"/>
    <col min="5" max="6" width="11.42578125" customWidth="1"/>
    <col min="7" max="7" width="10.7109375" customWidth="1"/>
    <col min="8" max="11" width="10.28515625" customWidth="1"/>
    <col min="12" max="12" width="11.7109375" bestFit="1" customWidth="1"/>
  </cols>
  <sheetData>
    <row r="1" spans="1:12" ht="12.75" customHeight="1" x14ac:dyDescent="0.2">
      <c r="A1" s="298"/>
      <c r="B1" s="299"/>
      <c r="C1" s="304" t="s">
        <v>10</v>
      </c>
      <c r="D1" s="304"/>
      <c r="E1" s="304"/>
      <c r="F1" s="304"/>
      <c r="G1" s="304"/>
      <c r="H1" s="304"/>
      <c r="I1" s="304"/>
      <c r="J1" s="304"/>
      <c r="K1" s="304"/>
      <c r="L1" s="305"/>
    </row>
    <row r="2" spans="1:12" ht="12.75" customHeight="1" x14ac:dyDescent="0.2">
      <c r="A2" s="300"/>
      <c r="B2" s="301"/>
      <c r="C2" s="306"/>
      <c r="D2" s="306"/>
      <c r="E2" s="306"/>
      <c r="F2" s="306"/>
      <c r="G2" s="306"/>
      <c r="H2" s="306"/>
      <c r="I2" s="306"/>
      <c r="J2" s="306"/>
      <c r="K2" s="306"/>
      <c r="L2" s="307"/>
    </row>
    <row r="3" spans="1:12" ht="12.75" customHeight="1" x14ac:dyDescent="0.2">
      <c r="A3" s="300"/>
      <c r="B3" s="301"/>
      <c r="E3" s="308" t="s">
        <v>8</v>
      </c>
      <c r="F3" s="308"/>
      <c r="G3" s="308"/>
      <c r="H3" s="308"/>
      <c r="I3" s="308"/>
      <c r="J3" s="308"/>
      <c r="K3" s="6"/>
      <c r="L3" s="7"/>
    </row>
    <row r="4" spans="1:12" x14ac:dyDescent="0.2">
      <c r="A4" s="300"/>
      <c r="B4" s="301"/>
      <c r="E4" s="308"/>
      <c r="F4" s="308"/>
      <c r="G4" s="308"/>
      <c r="H4" s="308"/>
      <c r="I4" s="308"/>
      <c r="J4" s="308"/>
      <c r="L4" s="8"/>
    </row>
    <row r="5" spans="1:12" ht="12.75" customHeight="1" x14ac:dyDescent="0.2">
      <c r="A5" s="300"/>
      <c r="B5" s="301"/>
      <c r="E5" s="6"/>
      <c r="F5" s="308" t="str">
        <f>'2 Introduc. Datos'!F32</f>
        <v>DEBUTANTE</v>
      </c>
      <c r="G5" s="308"/>
      <c r="H5" s="308"/>
      <c r="I5" s="308"/>
      <c r="J5" s="6"/>
      <c r="K5" s="6"/>
      <c r="L5" s="7"/>
    </row>
    <row r="6" spans="1:12" ht="12.75" customHeight="1" x14ac:dyDescent="0.2">
      <c r="A6" s="302"/>
      <c r="B6" s="303"/>
      <c r="C6" s="9"/>
      <c r="D6" s="10"/>
      <c r="E6" s="11"/>
      <c r="F6" s="309"/>
      <c r="G6" s="309"/>
      <c r="H6" s="309"/>
      <c r="I6" s="309"/>
      <c r="J6" s="11"/>
      <c r="K6" s="11"/>
      <c r="L6" s="12"/>
    </row>
    <row r="7" spans="1:12" s="1" customFormat="1" x14ac:dyDescent="0.2">
      <c r="A7" s="13"/>
      <c r="B7"/>
      <c r="C7"/>
      <c r="D7" s="13"/>
      <c r="E7" s="13"/>
      <c r="F7" s="13"/>
      <c r="G7" s="13"/>
      <c r="H7" s="13"/>
      <c r="I7" s="13"/>
      <c r="J7" s="13"/>
      <c r="K7" s="13"/>
      <c r="L7" s="13"/>
    </row>
    <row r="8" spans="1:12" s="1" customFormat="1" ht="15" customHeight="1" x14ac:dyDescent="0.2">
      <c r="A8" s="14" t="s">
        <v>15</v>
      </c>
      <c r="B8" s="14"/>
      <c r="C8" s="295">
        <f>'2 Introduc. Datos'!D3</f>
        <v>0</v>
      </c>
      <c r="D8" s="295"/>
      <c r="E8" s="295"/>
      <c r="F8" s="295"/>
      <c r="G8" s="2"/>
      <c r="H8" s="15" t="s">
        <v>18</v>
      </c>
      <c r="I8" s="311">
        <f>'2 Introduc. Datos'!D9</f>
        <v>0</v>
      </c>
      <c r="J8" s="311"/>
      <c r="K8" s="311"/>
      <c r="L8" s="311"/>
    </row>
    <row r="9" spans="1:12" s="1" customFormat="1" ht="9.9499999999999993" customHeight="1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2" s="1" customFormat="1" ht="15" customHeight="1" x14ac:dyDescent="0.2">
      <c r="A10" s="14" t="s">
        <v>16</v>
      </c>
      <c r="B10" s="14"/>
      <c r="C10" s="295">
        <f>'2 Introduc. Datos'!D5</f>
        <v>0</v>
      </c>
      <c r="D10" s="295"/>
      <c r="E10" s="295"/>
      <c r="F10" s="295"/>
      <c r="G10" s="2"/>
      <c r="H10" s="2"/>
      <c r="I10" s="2"/>
      <c r="J10" s="2"/>
      <c r="K10" s="2"/>
    </row>
    <row r="11" spans="1:12" ht="9.9499999999999993" customHeight="1" x14ac:dyDescent="0.2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</row>
    <row r="12" spans="1:12" s="1" customFormat="1" ht="15" customHeight="1" x14ac:dyDescent="0.2">
      <c r="A12" s="14" t="s">
        <v>21</v>
      </c>
      <c r="B12" s="14"/>
      <c r="C12" s="295">
        <f>'2 Introduc. Datos'!B32</f>
        <v>0</v>
      </c>
      <c r="D12" s="295"/>
      <c r="E12" s="295"/>
      <c r="F12" s="295"/>
      <c r="G12" s="2"/>
      <c r="H12" s="15" t="s">
        <v>19</v>
      </c>
      <c r="I12" s="312">
        <f>'2 Introduc. Datos'!A32</f>
        <v>10</v>
      </c>
      <c r="J12" s="312"/>
      <c r="K12" s="312"/>
      <c r="L12" s="312"/>
    </row>
    <row r="13" spans="1:12" s="1" customFormat="1" ht="9.9499999999999993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2" s="1" customFormat="1" ht="15" customHeight="1" x14ac:dyDescent="0.2">
      <c r="A14" s="14" t="s">
        <v>22</v>
      </c>
      <c r="B14" s="14"/>
      <c r="C14" s="295">
        <f>'2 Introduc. Datos'!C32</f>
        <v>0</v>
      </c>
      <c r="D14" s="295"/>
      <c r="E14" s="295"/>
      <c r="F14" s="295"/>
      <c r="G14" s="2"/>
      <c r="H14" s="2"/>
      <c r="I14" s="2"/>
      <c r="J14" s="2"/>
      <c r="K14" s="2"/>
    </row>
    <row r="15" spans="1:12" s="1" customFormat="1" ht="9.9499999999999993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2" s="1" customFormat="1" ht="15" customHeight="1" x14ac:dyDescent="0.2">
      <c r="A16" s="14" t="s">
        <v>17</v>
      </c>
      <c r="B16" s="14"/>
      <c r="C16" s="295">
        <f>'2 Introduc. Datos'!D32</f>
        <v>0</v>
      </c>
      <c r="D16" s="295"/>
      <c r="E16" s="295"/>
      <c r="F16" s="295"/>
      <c r="G16" s="2"/>
      <c r="H16" s="15" t="s">
        <v>20</v>
      </c>
      <c r="I16" s="312">
        <f>'2 Introduc. Datos'!E32</f>
        <v>0</v>
      </c>
      <c r="J16" s="312"/>
      <c r="K16" s="312"/>
      <c r="L16" s="312"/>
    </row>
    <row r="17" spans="1:12" ht="9.9499999999999993" customHeight="1" x14ac:dyDescent="0.2">
      <c r="C17" s="17"/>
    </row>
    <row r="18" spans="1:12" s="1" customFormat="1" ht="15" customHeight="1" x14ac:dyDescent="0.2">
      <c r="A18" s="310" t="s">
        <v>7</v>
      </c>
      <c r="B18" s="310"/>
      <c r="C18" s="310"/>
      <c r="D18" s="310"/>
      <c r="E18" s="310"/>
      <c r="F18" s="14">
        <f>'2 Introduc. Datos'!D7</f>
        <v>1</v>
      </c>
    </row>
    <row r="19" spans="1:12" s="1" customFormat="1" ht="15" customHeight="1" thickBot="1" x14ac:dyDescent="0.25"/>
    <row r="20" spans="1:12" s="1" customFormat="1" ht="21" customHeight="1" thickTop="1" x14ac:dyDescent="0.2">
      <c r="A20" s="296" t="s">
        <v>12</v>
      </c>
      <c r="B20" s="297"/>
      <c r="C20" s="297"/>
      <c r="D20" s="18" t="s">
        <v>14</v>
      </c>
      <c r="E20" s="313" t="s">
        <v>13</v>
      </c>
      <c r="F20" s="314"/>
      <c r="G20" s="314"/>
      <c r="H20" s="315"/>
      <c r="I20" s="18" t="s">
        <v>0</v>
      </c>
      <c r="J20" s="18" t="s">
        <v>1</v>
      </c>
      <c r="K20" s="18" t="s">
        <v>2</v>
      </c>
      <c r="L20" s="19" t="s">
        <v>3</v>
      </c>
    </row>
    <row r="21" spans="1:12" s="3" customFormat="1" ht="18" customHeight="1" x14ac:dyDescent="0.2">
      <c r="A21" s="286" t="str">
        <f>IF($F$5='2 Introduc. Datos'!$AQ$1,'2 Introduc. Datos'!AQ3,IF(AND($F$5='2 Introduc. Datos'!$AT$1),'2 Introduc. Datos'!AT3,IF(AND($F$5='2 Introduc. Datos'!$AW$1),'2 Introduc. Datos'!AW3,IF(AND($F$5='2 Introduc. Datos'!AZ1),'2 Introduc. Datos'!AZ3,IF(AND($F$5='2 Introduc. Datos'!BC1),'2 Introduc. Datos'!BC3,IF(AND($F$5='2 Introduc. Datos'!BF1),'2 Introduc. Datos'!BF3,"ERROR"))))))</f>
        <v>Junto</v>
      </c>
      <c r="B21" s="287"/>
      <c r="C21" s="287"/>
      <c r="D21" s="20">
        <f>IF($F$5='2 Introduc. Datos'!$AQ$1,'2 Introduc. Datos'!AR3,IF(AND($F$5='2 Introduc. Datos'!$AT$1),'2 Introduc. Datos'!AU3,IF(AND($F$5='2 Introduc. Datos'!$AW$1),'2 Introduc. Datos'!AX3,IF(AND($F$5='2 Introduc. Datos'!AZ1),'2 Introduc. Datos'!BA3,IF(AND($F$5='2 Introduc. Datos'!BC1),'2 Introduc. Datos'!BD3,IF(AND($F$5='2 Introduc. Datos'!BF1),'2 Introduc. Datos'!BG3,"ERROR"))))))</f>
        <v>3</v>
      </c>
      <c r="E21" s="279" t="str">
        <f>IF('3 Observaciones'!C13=0,"",'3 Observaciones'!C13)</f>
        <v/>
      </c>
      <c r="F21" s="279"/>
      <c r="G21" s="279"/>
      <c r="H21" s="279"/>
      <c r="I21" s="21">
        <f>'2 Introduc. Datos'!G32</f>
        <v>0</v>
      </c>
      <c r="J21" s="21">
        <f>'2 Introduc. Datos'!H32</f>
        <v>0</v>
      </c>
      <c r="K21" s="21">
        <f>'2 Introduc. Datos'!I32</f>
        <v>0</v>
      </c>
      <c r="L21" s="85">
        <f>(I21+J21+K21)/$F$18*D21</f>
        <v>0</v>
      </c>
    </row>
    <row r="22" spans="1:12" ht="18" customHeight="1" x14ac:dyDescent="0.2">
      <c r="A22" s="280" t="str">
        <f>IF($F$5='2 Introduc. Datos'!$AQ$1,'2 Introduc. Datos'!AQ4,IF(AND($F$5='2 Introduc. Datos'!$AT$1),'2 Introduc. Datos'!AT4,IF(AND($F$5='2 Introduc. Datos'!$AW$1),'2 Introduc. Datos'!AW4,IF(AND($F$5='2 Introduc. Datos'!AZ1),'2 Introduc. Datos'!AZ4,IF(AND($F$5='2 Introduc. Datos'!BC1),'2 Introduc. Datos'!BC4,IF(AND($F$5='2 Introduc. Datos'!BF1),'2 Introduc. Datos'!BF4,"ERROR"))))))</f>
        <v>Posición sobre la marcha</v>
      </c>
      <c r="B22" s="281"/>
      <c r="C22" s="281"/>
      <c r="D22" s="22">
        <f>IF($F$5='2 Introduc. Datos'!$AQ$1,'2 Introduc. Datos'!AR4,IF(AND($F$5='2 Introduc. Datos'!$AT$1),'2 Introduc. Datos'!AU4,IF(AND($F$5='2 Introduc. Datos'!$AW$1),'2 Introduc. Datos'!AX4,IF(AND($F$5='2 Introduc. Datos'!AZ1),'2 Introduc. Datos'!BA4,IF(AND($F$5='2 Introduc. Datos'!BC1),'2 Introduc. Datos'!BD4,IF(AND($F$5='2 Introduc. Datos'!BF1),'2 Introduc. Datos'!BG4,"ERROR"))))))</f>
        <v>4</v>
      </c>
      <c r="E22" s="278" t="str">
        <f>IF('3 Observaciones'!D13=0,"",'3 Observaciones'!D13)</f>
        <v/>
      </c>
      <c r="F22" s="278"/>
      <c r="G22" s="278"/>
      <c r="H22" s="278"/>
      <c r="I22" s="23">
        <f>'2 Introduc. Datos'!J32</f>
        <v>0</v>
      </c>
      <c r="J22" s="23">
        <f>'2 Introduc. Datos'!K32</f>
        <v>0</v>
      </c>
      <c r="K22" s="23">
        <f>'2 Introduc. Datos'!L32</f>
        <v>0</v>
      </c>
      <c r="L22" s="86">
        <f t="shared" ref="L22:L30" si="0">(I22+J22+K22)/$F$18*D22</f>
        <v>0</v>
      </c>
    </row>
    <row r="23" spans="1:12" s="3" customFormat="1" ht="18" customHeight="1" x14ac:dyDescent="0.2">
      <c r="A23" s="286" t="str">
        <f>IF($F$5='2 Introduc. Datos'!$AQ$1,'2 Introduc. Datos'!AQ5,IF(AND($F$5='2 Introduc. Datos'!$AT$1),'2 Introduc. Datos'!AT5,IF(AND($F$5='2 Introduc. Datos'!$AW$1),'2 Introduc. Datos'!AW5,IF(AND($F$5='2 Introduc. Datos'!AZ1),'2 Introduc. Datos'!AZ5,IF(AND($F$5='2 Introduc. Datos'!BC1),'2 Introduc. Datos'!BC5,IF(AND($F$5='2 Introduc. Datos'!BF1),'2 Introduc. Datos'!BF5,"ERROR"))))))</f>
        <v>Llamada</v>
      </c>
      <c r="B23" s="287"/>
      <c r="C23" s="287"/>
      <c r="D23" s="20">
        <f>IF($F$5='2 Introduc. Datos'!$AQ$1,'2 Introduc. Datos'!AR5,IF(AND($F$5='2 Introduc. Datos'!$AT$1),'2 Introduc. Datos'!AU5,IF(AND($F$5='2 Introduc. Datos'!$AW$1),'2 Introduc. Datos'!AX5,IF(AND($F$5='2 Introduc. Datos'!AZ1),'2 Introduc. Datos'!BA5,IF(AND($F$5='2 Introduc. Datos'!BC1),'2 Introduc. Datos'!BD5,IF(AND($F$5='2 Introduc. Datos'!BF1),'2 Introduc. Datos'!BG5,"ERROR"))))))</f>
        <v>4</v>
      </c>
      <c r="E23" s="279" t="str">
        <f>IF('3 Observaciones'!E13=0,"",'3 Observaciones'!E13)</f>
        <v/>
      </c>
      <c r="F23" s="279"/>
      <c r="G23" s="279"/>
      <c r="H23" s="279"/>
      <c r="I23" s="21">
        <f>'2 Introduc. Datos'!M32</f>
        <v>0</v>
      </c>
      <c r="J23" s="21">
        <f>'2 Introduc. Datos'!N32</f>
        <v>0</v>
      </c>
      <c r="K23" s="21">
        <f>'2 Introduc. Datos'!O32</f>
        <v>0</v>
      </c>
      <c r="L23" s="85">
        <f t="shared" si="0"/>
        <v>0</v>
      </c>
    </row>
    <row r="24" spans="1:12" ht="18" customHeight="1" x14ac:dyDescent="0.2">
      <c r="A24" s="280" t="str">
        <f>IF($F$5='2 Introduc. Datos'!$AQ$1,'2 Introduc. Datos'!AQ6,IF(AND($F$5='2 Introduc. Datos'!$AT$1),'2 Introduc. Datos'!AT6,IF(AND($F$5='2 Introduc. Datos'!$AW$1),'2 Introduc. Datos'!AW6,IF(AND($F$5='2 Introduc. Datos'!AZ1),'2 Introduc. Datos'!AZ6,IF(AND($F$5='2 Introduc. Datos'!BC1),'2 Introduc. Datos'!BC6,IF(AND($F$5='2 Introduc. Datos'!BF1),'2 Introduc. Datos'!BF6,"ERROR"))))))</f>
        <v>Sujetar un objeto</v>
      </c>
      <c r="B24" s="281"/>
      <c r="C24" s="281"/>
      <c r="D24" s="22">
        <f>IF($F$5='2 Introduc. Datos'!$AQ$1,'2 Introduc. Datos'!AR6,IF(AND($F$5='2 Introduc. Datos'!$AT$1),'2 Introduc. Datos'!AU6,IF(AND($F$5='2 Introduc. Datos'!$AW$1),'2 Introduc. Datos'!AX6,IF(AND($F$5='2 Introduc. Datos'!AZ1),'2 Introduc. Datos'!BA6,IF(AND($F$5='2 Introduc. Datos'!BC1),'2 Introduc. Datos'!BD6,IF(AND($F$5='2 Introduc. Datos'!BF1),'2 Introduc. Datos'!BG6,"ERROR"))))))</f>
        <v>4</v>
      </c>
      <c r="E24" s="278" t="str">
        <f>IF('3 Observaciones'!F13=0,"",'3 Observaciones'!F13)</f>
        <v/>
      </c>
      <c r="F24" s="278"/>
      <c r="G24" s="278"/>
      <c r="H24" s="278"/>
      <c r="I24" s="23">
        <f>'2 Introduc. Datos'!P32</f>
        <v>0</v>
      </c>
      <c r="J24" s="23">
        <f>'2 Introduc. Datos'!Q32</f>
        <v>0</v>
      </c>
      <c r="K24" s="23">
        <f>'2 Introduc. Datos'!R32</f>
        <v>0</v>
      </c>
      <c r="L24" s="86">
        <f t="shared" si="0"/>
        <v>0</v>
      </c>
    </row>
    <row r="25" spans="1:12" s="3" customFormat="1" ht="18" customHeight="1" x14ac:dyDescent="0.2">
      <c r="A25" s="286" t="str">
        <f>IF($F$5='2 Introduc. Datos'!$AQ$1,'2 Introduc. Datos'!AQ7,IF(AND($F$5='2 Introduc. Datos'!$AT$1),'2 Introduc. Datos'!AT7,IF(AND($F$5='2 Introduc. Datos'!$AW$1),'2 Introduc. Datos'!AW7,IF(AND($F$5='2 Introduc. Datos'!AZ1),'2 Introduc. Datos'!AZ7,IF(AND($F$5='2 Introduc. Datos'!BC1),'2 Introduc. Datos'!BC7,IF(AND($F$5='2 Introduc. Datos'!BF1),'2 Introduc. Datos'!BF7,"ERROR"))))))</f>
        <v>Control a distancia</v>
      </c>
      <c r="B25" s="287"/>
      <c r="C25" s="287"/>
      <c r="D25" s="20">
        <f>IF($F$5='2 Introduc. Datos'!$AQ$1,'2 Introduc. Datos'!AR7,IF(AND($F$5='2 Introduc. Datos'!$AT$1),'2 Introduc. Datos'!AU7,IF(AND($F$5='2 Introduc. Datos'!$AW$1),'2 Introduc. Datos'!AX7,IF(AND($F$5='2 Introduc. Datos'!AZ1),'2 Introduc. Datos'!BA7,IF(AND($F$5='2 Introduc. Datos'!BC1),'2 Introduc. Datos'!BD7,IF(AND($F$5='2 Introduc. Datos'!BF1),'2 Introduc. Datos'!BG7,"ERROR"))))))</f>
        <v>4</v>
      </c>
      <c r="E25" s="279" t="str">
        <f>IF('3 Observaciones'!G13=0,"",'3 Observaciones'!G13)</f>
        <v/>
      </c>
      <c r="F25" s="279"/>
      <c r="G25" s="279"/>
      <c r="H25" s="279"/>
      <c r="I25" s="21">
        <f>'2 Introduc. Datos'!S32</f>
        <v>0</v>
      </c>
      <c r="J25" s="21">
        <f>'2 Introduc. Datos'!T32</f>
        <v>0</v>
      </c>
      <c r="K25" s="21">
        <f>'2 Introduc. Datos'!U32</f>
        <v>0</v>
      </c>
      <c r="L25" s="85">
        <f t="shared" si="0"/>
        <v>0</v>
      </c>
    </row>
    <row r="26" spans="1:12" ht="18" customHeight="1" x14ac:dyDescent="0.2">
      <c r="A26" s="280" t="str">
        <f>IF($F$5='2 Introduc. Datos'!$AQ$1,'2 Introduc. Datos'!AQ8,IF(AND($F$5='2 Introduc. Datos'!$AT$1),'2 Introduc. Datos'!AT8,IF(AND($F$5='2 Introduc. Datos'!$AW$1),'2 Introduc. Datos'!AW8,IF(AND($F$5='2 Introduc. Datos'!AZ1),'2 Introduc. Datos'!AZ8,IF(AND($F$5='2 Introduc. Datos'!BC1),'2 Introduc. Datos'!BC8,IF(AND($F$5='2 Introduc. Datos'!BF1),'2 Introduc. Datos'!BF8,"ERROR"))))))</f>
        <v>Llamda con salto</v>
      </c>
      <c r="B26" s="281"/>
      <c r="C26" s="281"/>
      <c r="D26" s="22">
        <f>IF($F$5='2 Introduc. Datos'!$AQ$1,'2 Introduc. Datos'!AR8,IF(AND($F$5='2 Introduc. Datos'!$AT$1),'2 Introduc. Datos'!AU8,IF(AND($F$5='2 Introduc. Datos'!$AW$1),'2 Introduc. Datos'!AX8,IF(AND($F$5='2 Introduc. Datos'!AZ1),'2 Introduc. Datos'!BA8,IF(AND($F$5='2 Introduc. Datos'!BC1),'2 Introduc. Datos'!BD8,IF(AND($F$5='2 Introduc. Datos'!BF1),'2 Introduc. Datos'!BG8,"ERROR"))))))</f>
        <v>4</v>
      </c>
      <c r="E26" s="278" t="str">
        <f>IF('3 Observaciones'!H13=0,"",'3 Observaciones'!H13)</f>
        <v/>
      </c>
      <c r="F26" s="278"/>
      <c r="G26" s="278"/>
      <c r="H26" s="278"/>
      <c r="I26" s="23">
        <f>'2 Introduc. Datos'!V32</f>
        <v>0</v>
      </c>
      <c r="J26" s="23">
        <f>'2 Introduc. Datos'!W32</f>
        <v>0</v>
      </c>
      <c r="K26" s="23">
        <f>'2 Introduc. Datos'!X32</f>
        <v>0</v>
      </c>
      <c r="L26" s="86">
        <f t="shared" si="0"/>
        <v>0</v>
      </c>
    </row>
    <row r="27" spans="1:12" s="3" customFormat="1" ht="18" customHeight="1" x14ac:dyDescent="0.2">
      <c r="A27" s="286" t="str">
        <f>IF($F$5='2 Introduc. Datos'!$AQ$1,'2 Introduc. Datos'!AQ9,IF(AND($F$5='2 Introduc. Datos'!$AT$1),'2 Introduc. Datos'!AT9,IF(AND($F$5='2 Introduc. Datos'!$AW$1),'2 Introduc. Datos'!AW9,IF(AND($F$5='2 Introduc. Datos'!AZ1),'2 Introduc. Datos'!AZ9,IF(AND($F$5='2 Introduc. Datos'!BC1),'2 Introduc. Datos'!BC9,IF(AND($F$5='2 Introduc. Datos'!BF1),'2 Introduc. Datos'!BF9,"ERROR"))))))</f>
        <v>Envío alrededor de un grupo de conos</v>
      </c>
      <c r="B27" s="287"/>
      <c r="C27" s="287"/>
      <c r="D27" s="20">
        <f>IF($F$5='2 Introduc. Datos'!$AQ$1,'2 Introduc. Datos'!AR9,IF(AND($F$5='2 Introduc. Datos'!$AT$1),'2 Introduc. Datos'!AU9,IF(AND($F$5='2 Introduc. Datos'!$AW$1),'2 Introduc. Datos'!AX9,IF(AND($F$5='2 Introduc. Datos'!AZ1),'2 Introduc. Datos'!BA9,IF(AND($F$5='2 Introduc. Datos'!BC1),'2 Introduc. Datos'!BD9,IF(AND($F$5='2 Introduc. Datos'!BF1),'2 Introduc. Datos'!BG9,"ERROR"))))))</f>
        <v>4</v>
      </c>
      <c r="E27" s="279" t="str">
        <f>IF('3 Observaciones'!I13=0,"",'3 Observaciones'!I13)</f>
        <v/>
      </c>
      <c r="F27" s="279"/>
      <c r="G27" s="279"/>
      <c r="H27" s="279"/>
      <c r="I27" s="21">
        <f>'2 Introduc. Datos'!Y32</f>
        <v>0</v>
      </c>
      <c r="J27" s="21">
        <f>'2 Introduc. Datos'!Z32</f>
        <v>0</v>
      </c>
      <c r="K27" s="21">
        <f>'2 Introduc. Datos'!AA32</f>
        <v>0</v>
      </c>
      <c r="L27" s="85">
        <f t="shared" si="0"/>
        <v>0</v>
      </c>
    </row>
    <row r="28" spans="1:12" ht="18" customHeight="1" x14ac:dyDescent="0.2">
      <c r="A28" s="280" t="str">
        <f>IF($F$5='2 Introduc. Datos'!$AQ$1,'2 Introduc. Datos'!AQ10,IF(AND($F$5='2 Introduc. Datos'!$AT$1),'2 Introduc. Datos'!AT10,IF(AND($F$5='2 Introduc. Datos'!$AW$1),'2 Introduc. Datos'!AW10,IF(AND($F$5='2 Introduc. Datos'!AZ1),'2 Introduc. Datos'!AZ10,IF(AND($F$5='2 Introduc. Datos'!BC1),'2 Introduc. Datos'!BC10,IF(AND($F$5='2 Introduc. Datos'!BF1),'2 Introduc. Datos'!BF10,"ERROR"))))))</f>
        <v>Permanencia en sentado</v>
      </c>
      <c r="B28" s="281"/>
      <c r="C28" s="281"/>
      <c r="D28" s="22">
        <f>IF($F$5='2 Introduc. Datos'!$AQ$1,'2 Introduc. Datos'!AR10,IF(AND($F$5='2 Introduc. Datos'!$AT$1),'2 Introduc. Datos'!AU10,IF(AND($F$5='2 Introduc. Datos'!$AW$1),'2 Introduc. Datos'!AX10,IF(AND($F$5='2 Introduc. Datos'!AZ1),'2 Introduc. Datos'!BA10,IF(AND($F$5='2 Introduc. Datos'!BC1),'2 Introduc. Datos'!BD10,IF(AND($F$5='2 Introduc. Datos'!BF1),'2 Introduc. Datos'!BG10,"ERROR"))))))</f>
        <v>3</v>
      </c>
      <c r="E28" s="278" t="str">
        <f>IF('3 Observaciones'!J13=0,"",'3 Observaciones'!J13)</f>
        <v/>
      </c>
      <c r="F28" s="278"/>
      <c r="G28" s="278"/>
      <c r="H28" s="278"/>
      <c r="I28" s="23">
        <f>'2 Introduc. Datos'!AB32</f>
        <v>0</v>
      </c>
      <c r="J28" s="23">
        <f>'2 Introduc. Datos'!AC32</f>
        <v>0</v>
      </c>
      <c r="K28" s="23">
        <f>'2 Introduc. Datos'!AD32</f>
        <v>0</v>
      </c>
      <c r="L28" s="86">
        <f t="shared" si="0"/>
        <v>0</v>
      </c>
    </row>
    <row r="29" spans="1:12" s="3" customFormat="1" ht="18" customHeight="1" x14ac:dyDescent="0.2">
      <c r="A29" s="286" t="str">
        <f>IF($F$5='2 Introduc. Datos'!$AQ$1,'2 Introduc. Datos'!AQ11,IF(AND($F$5='2 Introduc. Datos'!$AT$1),'2 Introduc. Datos'!AT11,IF(AND($F$5='2 Introduc. Datos'!$AW$1),'2 Introduc. Datos'!AW11,IF(AND($F$5='2 Introduc. Datos'!AZ1),'2 Introduc. Datos'!AZ11,IF(AND($F$5='2 Introduc. Datos'!BC1),'2 Introduc. Datos'!BC11,IF(AND($F$5='2 Introduc. Datos'!BF1),'2 Introduc. Datos'!BF11,"ERROR"))))))</f>
        <v>Impresión general</v>
      </c>
      <c r="B29" s="287"/>
      <c r="C29" s="287"/>
      <c r="D29" s="20">
        <f>IF($F$5='2 Introduc. Datos'!$AQ$1,'2 Introduc. Datos'!AR11,IF(AND($F$5='2 Introduc. Datos'!$AT$1),'2 Introduc. Datos'!AU11,IF(AND($F$5='2 Introduc. Datos'!$AW$1),'2 Introduc. Datos'!AX11,IF(AND($F$5='2 Introduc. Datos'!AZ1),'2 Introduc. Datos'!BA11,IF(AND($F$5='2 Introduc. Datos'!BC1),'2 Introduc. Datos'!BD11,IF(AND($F$5='2 Introduc. Datos'!BF1),'2 Introduc. Datos'!BG11,"ERROR"))))))</f>
        <v>2</v>
      </c>
      <c r="E29" s="279" t="str">
        <f>IF('3 Observaciones'!K13=0,"",'3 Observaciones'!K13)</f>
        <v/>
      </c>
      <c r="F29" s="279"/>
      <c r="G29" s="279"/>
      <c r="H29" s="279"/>
      <c r="I29" s="21">
        <f>'2 Introduc. Datos'!AE32</f>
        <v>0</v>
      </c>
      <c r="J29" s="21">
        <f>'2 Introduc. Datos'!AF32</f>
        <v>0</v>
      </c>
      <c r="K29" s="21">
        <f>'2 Introduc. Datos'!AG32</f>
        <v>0</v>
      </c>
      <c r="L29" s="85">
        <f t="shared" si="0"/>
        <v>0</v>
      </c>
    </row>
    <row r="30" spans="1:12" ht="18" customHeight="1" x14ac:dyDescent="0.2">
      <c r="A30" s="280" t="str">
        <f>IF($F$5='2 Introduc. Datos'!$AQ$1,'2 Introduc. Datos'!AQ12,IF(AND($F$5='2 Introduc. Datos'!$AT$1),'2 Introduc. Datos'!AT12,IF(AND($F$5='2 Introduc. Datos'!$AW$1),'2 Introduc. Datos'!AW12,IF(AND($F$5='2 Introduc. Datos'!AZ1),"",IF(AND($F$5='2 Introduc. Datos'!BC1),'2 Introduc. Datos'!BC12,IF(AND($F$5='2 Introduc. Datos'!BF1),'2 Introduc. Datos'!BF12,"ERROR"))))))</f>
        <v/>
      </c>
      <c r="B30" s="281"/>
      <c r="C30" s="291"/>
      <c r="D30" s="22">
        <f>IF($F$5='2 Introduc. Datos'!$AQ$1,'2 Introduc. Datos'!AR12,IF(AND($F$5='2 Introduc. Datos'!$AT$1),'2 Introduc. Datos'!AU12,IF(AND($F$5='2 Introduc. Datos'!$AW$1),'2 Introduc. Datos'!AX12,IF(AND($F$5='2 Introduc. Datos'!AZ1),'2 Introduc. Datos'!BA12,IF(AND($F$5='2 Introduc. Datos'!BC1),'2 Introduc. Datos'!BD12,IF(AND($F$5='2 Introduc. Datos'!BF1),'2 Introduc. Datos'!BG12,"ERROR"))))))</f>
        <v>0</v>
      </c>
      <c r="E30" s="289" t="str">
        <f>IF('3 Observaciones'!M13=0,"",'3 Observaciones'!M13)</f>
        <v/>
      </c>
      <c r="F30" s="278"/>
      <c r="G30" s="278"/>
      <c r="H30" s="290"/>
      <c r="I30" s="218">
        <f>'2 Introduc. Datos'!AH32</f>
        <v>0</v>
      </c>
      <c r="J30" s="218">
        <f>'2 Introduc. Datos'!AI32</f>
        <v>0</v>
      </c>
      <c r="K30" s="218">
        <f>'2 Introduc. Datos'!AJ32</f>
        <v>0</v>
      </c>
      <c r="L30" s="86">
        <f t="shared" si="0"/>
        <v>0</v>
      </c>
    </row>
    <row r="31" spans="1:12" ht="18" customHeight="1" thickBot="1" x14ac:dyDescent="0.25">
      <c r="A31" s="316"/>
      <c r="B31" s="317"/>
      <c r="C31" s="318"/>
      <c r="D31" s="216"/>
      <c r="E31" s="319"/>
      <c r="F31" s="319"/>
      <c r="G31" s="319"/>
      <c r="H31" s="319"/>
      <c r="I31" s="217"/>
      <c r="J31" s="217"/>
      <c r="K31" s="217"/>
      <c r="L31" s="219"/>
    </row>
    <row r="32" spans="1:12" ht="15" customHeight="1" thickTop="1" x14ac:dyDescent="0.2">
      <c r="A32" s="24"/>
      <c r="B32" s="1"/>
      <c r="C32" s="1"/>
      <c r="L32" s="88"/>
    </row>
    <row r="33" spans="1:12" s="4" customFormat="1" ht="16.5" thickBot="1" x14ac:dyDescent="0.3">
      <c r="A33" s="26" t="s">
        <v>5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87">
        <f>L21+L22+L23+L24+L25+L26+L27+L28+L29+L30+L31</f>
        <v>0</v>
      </c>
    </row>
    <row r="34" spans="1:12" ht="13.5" thickTop="1" x14ac:dyDescent="0.2"/>
    <row r="35" spans="1:12" ht="15" customHeight="1" x14ac:dyDescent="0.2">
      <c r="A35" s="28" t="s">
        <v>24</v>
      </c>
      <c r="B35" s="293">
        <f>'2 Introduc. Datos'!D13</f>
        <v>0</v>
      </c>
      <c r="C35" s="294"/>
      <c r="D35" s="294"/>
      <c r="E35" s="294"/>
      <c r="F35" s="294"/>
      <c r="G35" s="28" t="s">
        <v>9</v>
      </c>
      <c r="H35" s="29"/>
      <c r="I35" s="30"/>
      <c r="J35" s="295">
        <f>'2 Introduc. Datos'!D11</f>
        <v>0</v>
      </c>
      <c r="K35" s="295"/>
      <c r="L35" s="295"/>
    </row>
    <row r="36" spans="1:12" s="1" customFormat="1" ht="15" customHeight="1" x14ac:dyDescent="0.2">
      <c r="A36" s="16"/>
      <c r="B36" s="16"/>
      <c r="C36" s="16"/>
      <c r="D36" s="16"/>
      <c r="E36" s="16"/>
      <c r="F36" s="16"/>
      <c r="G36"/>
      <c r="H36"/>
      <c r="I36"/>
      <c r="J36"/>
      <c r="K36"/>
      <c r="L36"/>
    </row>
    <row r="37" spans="1:12" s="1" customFormat="1" ht="15" customHeight="1" x14ac:dyDescent="0.2">
      <c r="A37" s="28" t="s">
        <v>6</v>
      </c>
      <c r="B37" s="293">
        <f>'2 Introduc. Datos'!D15</f>
        <v>0</v>
      </c>
      <c r="C37" s="294"/>
      <c r="D37" s="294"/>
      <c r="E37" s="294"/>
      <c r="F37" s="294"/>
      <c r="G37" s="28" t="s">
        <v>23</v>
      </c>
      <c r="H37" s="30"/>
      <c r="I37" s="14"/>
      <c r="J37" s="292" t="str">
        <f>VLOOKUP(F5,I41:J46,2,FALSE)</f>
        <v>NO CLASIFICADO</v>
      </c>
      <c r="K37" s="292"/>
      <c r="L37" s="292"/>
    </row>
    <row r="38" spans="1:12" s="1" customFormat="1" ht="15" customHeight="1" x14ac:dyDescent="0.2">
      <c r="A38" s="2"/>
      <c r="B38" s="2"/>
      <c r="C38" s="2"/>
      <c r="D38" s="2"/>
      <c r="E38" s="2"/>
      <c r="F38" s="2"/>
    </row>
    <row r="39" spans="1:12" s="1" customFormat="1" ht="15" customHeight="1" x14ac:dyDescent="0.2">
      <c r="A39" s="2"/>
      <c r="B39" s="2"/>
      <c r="C39" s="2"/>
      <c r="D39" s="2"/>
      <c r="E39" s="2"/>
      <c r="F39" s="2"/>
      <c r="G39" s="2"/>
    </row>
    <row r="40" spans="1:12" s="1" customFormat="1" ht="15" customHeight="1" x14ac:dyDescent="0.2"/>
    <row r="41" spans="1:12" s="1" customFormat="1" ht="15" customHeight="1" x14ac:dyDescent="0.2">
      <c r="I41" s="145" t="s">
        <v>68</v>
      </c>
      <c r="J41" s="64" t="str">
        <f>IF(L33&lt;192,"NO CLASIFICADO",IF(AND(L33&gt;191.9,L33&lt;224), "BUENO",IF(AND(L33&gt;223.9,L33&lt;256),"MUY BUENO",IF(AND(L33&gt;255.9,L33&lt;320.1),"EXCELENTE","ERROR"))))</f>
        <v>NO CLASIFICADO</v>
      </c>
    </row>
    <row r="42" spans="1:12" x14ac:dyDescent="0.2">
      <c r="I42" t="s">
        <v>69</v>
      </c>
      <c r="J42" t="str">
        <f>IF(L33&lt;192,"NO CLASIFICADO",IF(AND(L33&gt;191.9,L33&lt;224), "BUENO",IF(AND(L33&gt;223.9,L33&lt;256),"MUY BUENO",IF(AND(L33&gt;255.9,L33&lt;320.1),"EXCELENTE","ERROR"))))</f>
        <v>NO CLASIFICADO</v>
      </c>
    </row>
    <row r="43" spans="1:12" x14ac:dyDescent="0.2">
      <c r="I43" t="s">
        <v>76</v>
      </c>
      <c r="J43" t="str">
        <f>IF(L33&lt;192,"NO CLASIFICADO",IF(AND(L33&gt;191.5,L33&lt;224), "BUENO",IF(AND(L33&gt;223.9,L33&lt;256),"MUY BUENO",IF(AND(L33&gt;255.9,L33&lt;320.1),"EXCELENTE","ERROR"))))</f>
        <v>NO CLASIFICADO</v>
      </c>
    </row>
    <row r="44" spans="1:12" x14ac:dyDescent="0.2">
      <c r="I44" s="145" t="s">
        <v>106</v>
      </c>
      <c r="J44" t="str">
        <f>IF(L33&lt;192,"NO CLASIFICADO",IF(AND(L33&gt;191.9,L33&lt;224), "BUENO",IF(AND(L33&gt;223.9,L33&lt;256),"MUY BUENO",IF(AND(L33&gt;255.9,L33&lt;320.1),"EXCELENTE","ERROR"))))</f>
        <v>NO CLASIFICADO</v>
      </c>
    </row>
    <row r="45" spans="1:12" x14ac:dyDescent="0.2">
      <c r="I45" s="95" t="s">
        <v>56</v>
      </c>
      <c r="J45" s="95" t="s">
        <v>67</v>
      </c>
    </row>
    <row r="46" spans="1:12" x14ac:dyDescent="0.2">
      <c r="I46" s="95" t="s">
        <v>62</v>
      </c>
      <c r="J46" s="95" t="s">
        <v>67</v>
      </c>
    </row>
  </sheetData>
  <mergeCells count="41">
    <mergeCell ref="E20:H20"/>
    <mergeCell ref="E22:H22"/>
    <mergeCell ref="A28:C28"/>
    <mergeCell ref="E21:H21"/>
    <mergeCell ref="C14:F14"/>
    <mergeCell ref="E23:H23"/>
    <mergeCell ref="E28:H28"/>
    <mergeCell ref="A27:C27"/>
    <mergeCell ref="A24:C24"/>
    <mergeCell ref="A25:C25"/>
    <mergeCell ref="A21:C21"/>
    <mergeCell ref="E24:H24"/>
    <mergeCell ref="A23:C23"/>
    <mergeCell ref="J37:L37"/>
    <mergeCell ref="B35:F35"/>
    <mergeCell ref="B37:F37"/>
    <mergeCell ref="J35:L35"/>
    <mergeCell ref="A30:C30"/>
    <mergeCell ref="A31:C31"/>
    <mergeCell ref="E31:H31"/>
    <mergeCell ref="A1:B6"/>
    <mergeCell ref="C1:L2"/>
    <mergeCell ref="E3:J4"/>
    <mergeCell ref="F5:I6"/>
    <mergeCell ref="I8:L8"/>
    <mergeCell ref="C12:F12"/>
    <mergeCell ref="C8:F8"/>
    <mergeCell ref="E30:H30"/>
    <mergeCell ref="E26:H26"/>
    <mergeCell ref="I12:L12"/>
    <mergeCell ref="E27:H27"/>
    <mergeCell ref="E29:H29"/>
    <mergeCell ref="C10:F10"/>
    <mergeCell ref="A26:C26"/>
    <mergeCell ref="A18:E18"/>
    <mergeCell ref="I16:L16"/>
    <mergeCell ref="C16:F16"/>
    <mergeCell ref="A20:C20"/>
    <mergeCell ref="A22:C22"/>
    <mergeCell ref="A29:C29"/>
    <mergeCell ref="E25:H25"/>
  </mergeCells>
  <phoneticPr fontId="0" type="noConversion"/>
  <conditionalFormatting sqref="C8:F8 I8:L8 C10:F10 C12:F12 I12:L12 C14:F14 C16:F16 I16:L16 B35:F35 J35:L35 B37:F37">
    <cfRule type="cellIs" dxfId="191" priority="13" stopIfTrue="1" operator="equal">
      <formula>""</formula>
    </cfRule>
  </conditionalFormatting>
  <conditionalFormatting sqref="I21:K21">
    <cfRule type="expression" dxfId="190" priority="3" stopIfTrue="1">
      <formula>IF(AND(OR(F18=1,F18=2,F18=3),I21=""),TRUE(),FALSE())</formula>
    </cfRule>
  </conditionalFormatting>
  <conditionalFormatting sqref="I22:K22">
    <cfRule type="expression" dxfId="189" priority="4" stopIfTrue="1">
      <formula>IF(AND(OR(F18=1,F18=2,F18=3),I22=""),TRUE(),FALSE())</formula>
    </cfRule>
  </conditionalFormatting>
  <conditionalFormatting sqref="I23:K23">
    <cfRule type="expression" dxfId="188" priority="5" stopIfTrue="1">
      <formula>IF(AND(OR(F18=1,F18=2,F18=3),I23=""),TRUE(),FALSE())</formula>
    </cfRule>
  </conditionalFormatting>
  <conditionalFormatting sqref="I24:K24">
    <cfRule type="expression" dxfId="187" priority="6" stopIfTrue="1">
      <formula>IF(AND(OR(F18=1,F18=2,F18=3),I24=""),TRUE(),FALSE())</formula>
    </cfRule>
  </conditionalFormatting>
  <conditionalFormatting sqref="I25:K25">
    <cfRule type="expression" dxfId="186" priority="7" stopIfTrue="1">
      <formula>IF(AND(OR(F18=1,F18=2,F18=3),I25=""),TRUE(),FALSE())</formula>
    </cfRule>
  </conditionalFormatting>
  <conditionalFormatting sqref="I26:K26">
    <cfRule type="expression" dxfId="185" priority="8" stopIfTrue="1">
      <formula>IF(AND(OR(F18=1,F18=2,F18=3),I26=""),TRUE(),FALSE())</formula>
    </cfRule>
  </conditionalFormatting>
  <conditionalFormatting sqref="I27:K27">
    <cfRule type="expression" dxfId="184" priority="9" stopIfTrue="1">
      <formula>IF(AND(OR(F18=1,F18=2,F18=3),I27=""),TRUE(),FALSE())</formula>
    </cfRule>
  </conditionalFormatting>
  <conditionalFormatting sqref="I28:K28">
    <cfRule type="expression" dxfId="183" priority="10" stopIfTrue="1">
      <formula>IF(AND(OR(F18=1,F18=2,F18=3),I28=""),TRUE(),FALSE())</formula>
    </cfRule>
  </conditionalFormatting>
  <conditionalFormatting sqref="I29:K29">
    <cfRule type="expression" dxfId="182" priority="11" stopIfTrue="1">
      <formula>IF(AND(OR(F18=1,F18=2,F18=3),I29=""),TRUE(),FALSE())</formula>
    </cfRule>
  </conditionalFormatting>
  <conditionalFormatting sqref="I30:K31">
    <cfRule type="expression" dxfId="181" priority="2" stopIfTrue="1">
      <formula>IF(AND(OR(F18=1,F18=2,F18=3),I30=""),TRUE(),FALSE())</formula>
    </cfRule>
  </conditionalFormatting>
  <conditionalFormatting sqref="I31:K31">
    <cfRule type="expression" dxfId="180" priority="1" stopIfTrue="1">
      <formula>IF(AND(OR(F20=1,F20=2,F20=3),I31=""),TRUE(),FALSE())</formula>
    </cfRule>
  </conditionalFormatting>
  <dataValidations disablePrompts="1" count="1">
    <dataValidation type="whole" errorStyle="information" allowBlank="1" showInputMessage="1" showErrorMessage="1" errorTitle="Número Jueces" error="El número de jueces debe ser entre 1 y 3" sqref="F18" xr:uid="{00000000-0002-0000-0F00-000000000000}">
      <formula1>1</formula1>
      <formula2>3</formula2>
    </dataValidation>
  </dataValidations>
  <pageMargins left="1.47" right="0.75" top="1" bottom="1" header="0" footer="0"/>
  <pageSetup paperSize="9" scale="81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52"/>
    <pageSetUpPr fitToPage="1"/>
  </sheetPr>
  <dimension ref="A1:L46"/>
  <sheetViews>
    <sheetView showGridLines="0" topLeftCell="A25" zoomScale="80" zoomScaleNormal="80" workbookViewId="0">
      <selection activeCell="A30" sqref="A30:C30"/>
    </sheetView>
  </sheetViews>
  <sheetFormatPr baseColWidth="10" defaultColWidth="11.42578125" defaultRowHeight="12.75" x14ac:dyDescent="0.2"/>
  <cols>
    <col min="1" max="1" width="11.42578125" customWidth="1"/>
    <col min="2" max="2" width="13.28515625" customWidth="1"/>
    <col min="3" max="3" width="26.42578125" customWidth="1"/>
    <col min="4" max="4" width="13.42578125" customWidth="1"/>
    <col min="5" max="6" width="11.42578125" customWidth="1"/>
    <col min="7" max="7" width="10.7109375" customWidth="1"/>
    <col min="8" max="11" width="10.28515625" customWidth="1"/>
    <col min="12" max="12" width="11.7109375" bestFit="1" customWidth="1"/>
  </cols>
  <sheetData>
    <row r="1" spans="1:12" ht="12.75" customHeight="1" x14ac:dyDescent="0.2">
      <c r="A1" s="298"/>
      <c r="B1" s="299"/>
      <c r="C1" s="304" t="s">
        <v>10</v>
      </c>
      <c r="D1" s="304"/>
      <c r="E1" s="304"/>
      <c r="F1" s="304"/>
      <c r="G1" s="304"/>
      <c r="H1" s="304"/>
      <c r="I1" s="304"/>
      <c r="J1" s="304"/>
      <c r="K1" s="304"/>
      <c r="L1" s="305"/>
    </row>
    <row r="2" spans="1:12" ht="12.75" customHeight="1" x14ac:dyDescent="0.2">
      <c r="A2" s="300"/>
      <c r="B2" s="301"/>
      <c r="C2" s="306"/>
      <c r="D2" s="306"/>
      <c r="E2" s="306"/>
      <c r="F2" s="306"/>
      <c r="G2" s="306"/>
      <c r="H2" s="306"/>
      <c r="I2" s="306"/>
      <c r="J2" s="306"/>
      <c r="K2" s="306"/>
      <c r="L2" s="307"/>
    </row>
    <row r="3" spans="1:12" ht="12.75" customHeight="1" x14ac:dyDescent="0.2">
      <c r="A3" s="300"/>
      <c r="B3" s="301"/>
      <c r="E3" s="308" t="s">
        <v>8</v>
      </c>
      <c r="F3" s="308"/>
      <c r="G3" s="308"/>
      <c r="H3" s="308"/>
      <c r="I3" s="308"/>
      <c r="J3" s="308"/>
      <c r="K3" s="6"/>
      <c r="L3" s="7"/>
    </row>
    <row r="4" spans="1:12" x14ac:dyDescent="0.2">
      <c r="A4" s="300"/>
      <c r="B4" s="301"/>
      <c r="E4" s="308"/>
      <c r="F4" s="308"/>
      <c r="G4" s="308"/>
      <c r="H4" s="308"/>
      <c r="I4" s="308"/>
      <c r="J4" s="308"/>
      <c r="L4" s="8"/>
    </row>
    <row r="5" spans="1:12" ht="12.75" customHeight="1" x14ac:dyDescent="0.2">
      <c r="A5" s="300"/>
      <c r="B5" s="301"/>
      <c r="E5" s="6"/>
      <c r="F5" s="308" t="str">
        <f>'2 Introduc. Datos'!F33</f>
        <v>DEBUTANTE</v>
      </c>
      <c r="G5" s="308"/>
      <c r="H5" s="308"/>
      <c r="I5" s="308"/>
      <c r="J5" s="6"/>
      <c r="K5" s="6"/>
      <c r="L5" s="7"/>
    </row>
    <row r="6" spans="1:12" ht="12.75" customHeight="1" x14ac:dyDescent="0.2">
      <c r="A6" s="302"/>
      <c r="B6" s="303"/>
      <c r="C6" s="9"/>
      <c r="D6" s="10"/>
      <c r="E6" s="11"/>
      <c r="F6" s="309"/>
      <c r="G6" s="309"/>
      <c r="H6" s="309"/>
      <c r="I6" s="309"/>
      <c r="J6" s="11"/>
      <c r="K6" s="11"/>
      <c r="L6" s="12"/>
    </row>
    <row r="7" spans="1:12" s="1" customFormat="1" x14ac:dyDescent="0.2">
      <c r="A7" s="13"/>
      <c r="B7"/>
      <c r="C7"/>
      <c r="D7" s="13"/>
      <c r="E7" s="13"/>
      <c r="F7" s="13"/>
      <c r="G7" s="13"/>
      <c r="H7" s="13"/>
      <c r="I7" s="13"/>
      <c r="J7" s="13"/>
      <c r="K7" s="13"/>
      <c r="L7" s="13"/>
    </row>
    <row r="8" spans="1:12" s="1" customFormat="1" ht="15" customHeight="1" x14ac:dyDescent="0.2">
      <c r="A8" s="14" t="s">
        <v>15</v>
      </c>
      <c r="B8" s="14"/>
      <c r="C8" s="295">
        <f>'2 Introduc. Datos'!D3</f>
        <v>0</v>
      </c>
      <c r="D8" s="295"/>
      <c r="E8" s="295"/>
      <c r="F8" s="295"/>
      <c r="G8" s="2"/>
      <c r="H8" s="15" t="s">
        <v>18</v>
      </c>
      <c r="I8" s="311">
        <f>'2 Introduc. Datos'!D9</f>
        <v>0</v>
      </c>
      <c r="J8" s="311"/>
      <c r="K8" s="311"/>
      <c r="L8" s="311"/>
    </row>
    <row r="9" spans="1:12" s="1" customFormat="1" ht="9.9499999999999993" customHeight="1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2" s="1" customFormat="1" ht="15" customHeight="1" x14ac:dyDescent="0.2">
      <c r="A10" s="14" t="s">
        <v>16</v>
      </c>
      <c r="B10" s="14"/>
      <c r="C10" s="295">
        <f>'2 Introduc. Datos'!D5</f>
        <v>0</v>
      </c>
      <c r="D10" s="295"/>
      <c r="E10" s="295"/>
      <c r="F10" s="295"/>
      <c r="G10" s="2"/>
      <c r="H10" s="2"/>
      <c r="I10" s="2"/>
      <c r="J10" s="2"/>
      <c r="K10" s="2"/>
    </row>
    <row r="11" spans="1:12" ht="9.9499999999999993" customHeight="1" x14ac:dyDescent="0.2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</row>
    <row r="12" spans="1:12" s="1" customFormat="1" ht="15" customHeight="1" x14ac:dyDescent="0.2">
      <c r="A12" s="14" t="s">
        <v>21</v>
      </c>
      <c r="B12" s="14"/>
      <c r="C12" s="295">
        <f>'2 Introduc. Datos'!B33</f>
        <v>0</v>
      </c>
      <c r="D12" s="295"/>
      <c r="E12" s="295"/>
      <c r="F12" s="295"/>
      <c r="G12" s="2"/>
      <c r="H12" s="15" t="s">
        <v>19</v>
      </c>
      <c r="I12" s="312">
        <f>'2 Introduc. Datos'!A33</f>
        <v>11</v>
      </c>
      <c r="J12" s="312"/>
      <c r="K12" s="312"/>
      <c r="L12" s="312"/>
    </row>
    <row r="13" spans="1:12" s="1" customFormat="1" ht="9.9499999999999993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2" s="1" customFormat="1" ht="15" customHeight="1" x14ac:dyDescent="0.2">
      <c r="A14" s="14" t="s">
        <v>22</v>
      </c>
      <c r="B14" s="14"/>
      <c r="C14" s="295">
        <f>'2 Introduc. Datos'!C33</f>
        <v>0</v>
      </c>
      <c r="D14" s="295"/>
      <c r="E14" s="295"/>
      <c r="F14" s="295"/>
      <c r="G14" s="2"/>
      <c r="H14" s="2"/>
      <c r="I14" s="2"/>
      <c r="J14" s="2"/>
      <c r="K14" s="2"/>
    </row>
    <row r="15" spans="1:12" s="1" customFormat="1" ht="9.9499999999999993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2" s="1" customFormat="1" ht="15" customHeight="1" x14ac:dyDescent="0.2">
      <c r="A16" s="14" t="s">
        <v>17</v>
      </c>
      <c r="B16" s="14"/>
      <c r="C16" s="295">
        <f>'2 Introduc. Datos'!D33</f>
        <v>0</v>
      </c>
      <c r="D16" s="295"/>
      <c r="E16" s="295"/>
      <c r="F16" s="295"/>
      <c r="G16" s="2"/>
      <c r="H16" s="15" t="s">
        <v>20</v>
      </c>
      <c r="I16" s="312">
        <f>'2 Introduc. Datos'!E33</f>
        <v>0</v>
      </c>
      <c r="J16" s="312"/>
      <c r="K16" s="312"/>
      <c r="L16" s="312"/>
    </row>
    <row r="17" spans="1:12" ht="9.9499999999999993" customHeight="1" x14ac:dyDescent="0.2">
      <c r="C17" s="17"/>
    </row>
    <row r="18" spans="1:12" s="1" customFormat="1" ht="15" customHeight="1" x14ac:dyDescent="0.2">
      <c r="A18" s="310" t="s">
        <v>7</v>
      </c>
      <c r="B18" s="310"/>
      <c r="C18" s="310"/>
      <c r="D18" s="310"/>
      <c r="E18" s="310"/>
      <c r="F18" s="14">
        <f>'2 Introduc. Datos'!D7</f>
        <v>1</v>
      </c>
    </row>
    <row r="19" spans="1:12" s="1" customFormat="1" ht="15" customHeight="1" thickBot="1" x14ac:dyDescent="0.25"/>
    <row r="20" spans="1:12" s="1" customFormat="1" ht="21" customHeight="1" thickTop="1" x14ac:dyDescent="0.2">
      <c r="A20" s="296" t="s">
        <v>12</v>
      </c>
      <c r="B20" s="297"/>
      <c r="C20" s="297"/>
      <c r="D20" s="18" t="s">
        <v>14</v>
      </c>
      <c r="E20" s="313" t="s">
        <v>13</v>
      </c>
      <c r="F20" s="314"/>
      <c r="G20" s="314"/>
      <c r="H20" s="315"/>
      <c r="I20" s="18" t="s">
        <v>0</v>
      </c>
      <c r="J20" s="18" t="s">
        <v>1</v>
      </c>
      <c r="K20" s="18" t="s">
        <v>2</v>
      </c>
      <c r="L20" s="19" t="s">
        <v>3</v>
      </c>
    </row>
    <row r="21" spans="1:12" s="3" customFormat="1" ht="18" customHeight="1" x14ac:dyDescent="0.2">
      <c r="A21" s="286" t="str">
        <f>IF($F$5='2 Introduc. Datos'!$AQ$1,'2 Introduc. Datos'!AQ3,IF(AND($F$5='2 Introduc. Datos'!$AT$1),'2 Introduc. Datos'!AT3,IF(AND($F$5='2 Introduc. Datos'!$AW$1),'2 Introduc. Datos'!AW3,IF(AND($F$5='2 Introduc. Datos'!AZ1),'2 Introduc. Datos'!AZ3,IF(AND($F$5='2 Introduc. Datos'!BC1),'2 Introduc. Datos'!BC3,IF(AND($F$5='2 Introduc. Datos'!BF1),'2 Introduc. Datos'!BF3,"ERROR"))))))</f>
        <v>Junto</v>
      </c>
      <c r="B21" s="287"/>
      <c r="C21" s="287"/>
      <c r="D21" s="20">
        <f>IF($F$5='2 Introduc. Datos'!$AQ$1,'2 Introduc. Datos'!AR3,IF(AND($F$5='2 Introduc. Datos'!$AT$1),'2 Introduc. Datos'!AU3,IF(AND($F$5='2 Introduc. Datos'!$AW$1),'2 Introduc. Datos'!AX3,IF(AND($F$5='2 Introduc. Datos'!AZ1),'2 Introduc. Datos'!BA3,IF(AND($F$5='2 Introduc. Datos'!BC1),'2 Introduc. Datos'!BD3,IF(AND($F$5='2 Introduc. Datos'!BF1),'2 Introduc. Datos'!BG3,"ERROR"))))))</f>
        <v>3</v>
      </c>
      <c r="E21" s="279" t="str">
        <f>IF('3 Observaciones'!C14=0,"",'3 Observaciones'!C14)</f>
        <v/>
      </c>
      <c r="F21" s="279"/>
      <c r="G21" s="279"/>
      <c r="H21" s="279"/>
      <c r="I21" s="21">
        <f>'2 Introduc. Datos'!G33</f>
        <v>0</v>
      </c>
      <c r="J21" s="21">
        <f>'2 Introduc. Datos'!H33</f>
        <v>0</v>
      </c>
      <c r="K21" s="21">
        <f>'2 Introduc. Datos'!I33</f>
        <v>0</v>
      </c>
      <c r="L21" s="85">
        <f>(I21+J21+K21)/$F$18*D21</f>
        <v>0</v>
      </c>
    </row>
    <row r="22" spans="1:12" ht="18" customHeight="1" x14ac:dyDescent="0.2">
      <c r="A22" s="280" t="str">
        <f>IF($F$5='2 Introduc. Datos'!$AQ$1,'2 Introduc. Datos'!AQ4,IF(AND($F$5='2 Introduc. Datos'!$AT$1),'2 Introduc. Datos'!AT4,IF(AND($F$5='2 Introduc. Datos'!$AW$1),'2 Introduc. Datos'!AW4,IF(AND($F$5='2 Introduc. Datos'!AZ1),'2 Introduc. Datos'!AZ4,IF(AND($F$5='2 Introduc. Datos'!BC1),'2 Introduc. Datos'!BC4,IF(AND($F$5='2 Introduc. Datos'!BF1),'2 Introduc. Datos'!BF4,"ERROR"))))))</f>
        <v>Posición sobre la marcha</v>
      </c>
      <c r="B22" s="281"/>
      <c r="C22" s="281"/>
      <c r="D22" s="22">
        <f>IF($F$5='2 Introduc. Datos'!$AQ$1,'2 Introduc. Datos'!AR4,IF(AND($F$5='2 Introduc. Datos'!$AT$1),'2 Introduc. Datos'!AU4,IF(AND($F$5='2 Introduc. Datos'!$AW$1),'2 Introduc. Datos'!AX4,IF(AND($F$5='2 Introduc. Datos'!AZ1),'2 Introduc. Datos'!BA4,IF(AND($F$5='2 Introduc. Datos'!BC1),'2 Introduc. Datos'!BD4,IF(AND($F$5='2 Introduc. Datos'!BF1),'2 Introduc. Datos'!BG4,"ERROR"))))))</f>
        <v>4</v>
      </c>
      <c r="E22" s="278" t="str">
        <f>IF('3 Observaciones'!D14=0,"",'3 Observaciones'!D14)</f>
        <v/>
      </c>
      <c r="F22" s="278"/>
      <c r="G22" s="278"/>
      <c r="H22" s="278"/>
      <c r="I22" s="23">
        <f>'2 Introduc. Datos'!J33</f>
        <v>0</v>
      </c>
      <c r="J22" s="23">
        <f>'2 Introduc. Datos'!K33</f>
        <v>0</v>
      </c>
      <c r="K22" s="23">
        <f>'2 Introduc. Datos'!L33</f>
        <v>0</v>
      </c>
      <c r="L22" s="86">
        <f t="shared" ref="L22:L30" si="0">(I22+J22+K22)/$F$18*D22</f>
        <v>0</v>
      </c>
    </row>
    <row r="23" spans="1:12" s="3" customFormat="1" ht="18" customHeight="1" x14ac:dyDescent="0.2">
      <c r="A23" s="286" t="str">
        <f>IF($F$5='2 Introduc. Datos'!$AQ$1,'2 Introduc. Datos'!AQ5,IF(AND($F$5='2 Introduc. Datos'!$AT$1),'2 Introduc. Datos'!AT5,IF(AND($F$5='2 Introduc. Datos'!$AW$1),'2 Introduc. Datos'!AW5,IF(AND($F$5='2 Introduc. Datos'!AZ1),'2 Introduc. Datos'!AZ5,IF(AND($F$5='2 Introduc. Datos'!BC1),'2 Introduc. Datos'!BC5,IF(AND($F$5='2 Introduc. Datos'!BF1),'2 Introduc. Datos'!BF5,"ERROR"))))))</f>
        <v>Llamada</v>
      </c>
      <c r="B23" s="287"/>
      <c r="C23" s="287"/>
      <c r="D23" s="20">
        <f>IF($F$5='2 Introduc. Datos'!$AQ$1,'2 Introduc. Datos'!AR5,IF(AND($F$5='2 Introduc. Datos'!$AT$1),'2 Introduc. Datos'!AU5,IF(AND($F$5='2 Introduc. Datos'!$AW$1),'2 Introduc. Datos'!AX5,IF(AND($F$5='2 Introduc. Datos'!AZ1),'2 Introduc. Datos'!BA5,IF(AND($F$5='2 Introduc. Datos'!BC1),'2 Introduc. Datos'!BD5,IF(AND($F$5='2 Introduc. Datos'!BF1),'2 Introduc. Datos'!BG5,"ERROR"))))))</f>
        <v>4</v>
      </c>
      <c r="E23" s="279" t="str">
        <f>IF('3 Observaciones'!E14=0,"",'3 Observaciones'!E14)</f>
        <v/>
      </c>
      <c r="F23" s="279"/>
      <c r="G23" s="279"/>
      <c r="H23" s="279"/>
      <c r="I23" s="21">
        <f>'2 Introduc. Datos'!M33</f>
        <v>0</v>
      </c>
      <c r="J23" s="21">
        <f>'2 Introduc. Datos'!N33</f>
        <v>0</v>
      </c>
      <c r="K23" s="21">
        <f>'2 Introduc. Datos'!O33</f>
        <v>0</v>
      </c>
      <c r="L23" s="85">
        <f t="shared" si="0"/>
        <v>0</v>
      </c>
    </row>
    <row r="24" spans="1:12" ht="18" customHeight="1" x14ac:dyDescent="0.2">
      <c r="A24" s="280" t="str">
        <f>IF($F$5='2 Introduc. Datos'!$AQ$1,'2 Introduc. Datos'!AQ6,IF(AND($F$5='2 Introduc. Datos'!$AT$1),'2 Introduc. Datos'!AT6,IF(AND($F$5='2 Introduc. Datos'!$AW$1),'2 Introduc. Datos'!AW6,IF(AND($F$5='2 Introduc. Datos'!AZ1),'2 Introduc. Datos'!AZ6,IF(AND($F$5='2 Introduc. Datos'!BC1),'2 Introduc. Datos'!BC6,IF(AND($F$5='2 Introduc. Datos'!BF1),'2 Introduc. Datos'!BF6,"ERROR"))))))</f>
        <v>Sujetar un objeto</v>
      </c>
      <c r="B24" s="281"/>
      <c r="C24" s="281"/>
      <c r="D24" s="22">
        <f>IF($F$5='2 Introduc. Datos'!$AQ$1,'2 Introduc. Datos'!AR6,IF(AND($F$5='2 Introduc. Datos'!$AT$1),'2 Introduc. Datos'!AU6,IF(AND($F$5='2 Introduc. Datos'!$AW$1),'2 Introduc. Datos'!AX6,IF(AND($F$5='2 Introduc. Datos'!AZ1),'2 Introduc. Datos'!BA6,IF(AND($F$5='2 Introduc. Datos'!BC1),'2 Introduc. Datos'!BD6,IF(AND($F$5='2 Introduc. Datos'!BF1),'2 Introduc. Datos'!BG6,"ERROR"))))))</f>
        <v>4</v>
      </c>
      <c r="E24" s="278" t="str">
        <f>IF('3 Observaciones'!F14=0,"",'3 Observaciones'!F14)</f>
        <v/>
      </c>
      <c r="F24" s="278"/>
      <c r="G24" s="278"/>
      <c r="H24" s="278"/>
      <c r="I24" s="23">
        <f>'2 Introduc. Datos'!P33</f>
        <v>0</v>
      </c>
      <c r="J24" s="23">
        <f>'2 Introduc. Datos'!Q33</f>
        <v>0</v>
      </c>
      <c r="K24" s="23">
        <f>'2 Introduc. Datos'!R33</f>
        <v>0</v>
      </c>
      <c r="L24" s="86">
        <f t="shared" si="0"/>
        <v>0</v>
      </c>
    </row>
    <row r="25" spans="1:12" s="3" customFormat="1" ht="18" customHeight="1" x14ac:dyDescent="0.2">
      <c r="A25" s="286" t="str">
        <f>IF($F$5='2 Introduc. Datos'!$AQ$1,'2 Introduc. Datos'!AQ7,IF(AND($F$5='2 Introduc. Datos'!$AT$1),'2 Introduc. Datos'!AT7,IF(AND($F$5='2 Introduc. Datos'!$AW$1),'2 Introduc. Datos'!AW7,IF(AND($F$5='2 Introduc. Datos'!AZ1),'2 Introduc. Datos'!AZ7,IF(AND($F$5='2 Introduc. Datos'!BC1),'2 Introduc. Datos'!BC7,IF(AND($F$5='2 Introduc. Datos'!BF1),'2 Introduc. Datos'!BF7,"ERROR"))))))</f>
        <v>Control a distancia</v>
      </c>
      <c r="B25" s="287"/>
      <c r="C25" s="287"/>
      <c r="D25" s="20">
        <f>IF($F$5='2 Introduc. Datos'!$AQ$1,'2 Introduc. Datos'!AR7,IF(AND($F$5='2 Introduc. Datos'!$AT$1),'2 Introduc. Datos'!AU7,IF(AND($F$5='2 Introduc. Datos'!$AW$1),'2 Introduc. Datos'!AX7,IF(AND($F$5='2 Introduc. Datos'!AZ1),'2 Introduc. Datos'!BA7,IF(AND($F$5='2 Introduc. Datos'!BC1),'2 Introduc. Datos'!BD7,IF(AND($F$5='2 Introduc. Datos'!BF1),'2 Introduc. Datos'!BG7,"ERROR"))))))</f>
        <v>4</v>
      </c>
      <c r="E25" s="279" t="str">
        <f>IF('3 Observaciones'!G14=0,"",'3 Observaciones'!G14)</f>
        <v/>
      </c>
      <c r="F25" s="279"/>
      <c r="G25" s="279"/>
      <c r="H25" s="279"/>
      <c r="I25" s="21">
        <f>'2 Introduc. Datos'!S33</f>
        <v>0</v>
      </c>
      <c r="J25" s="21">
        <f>'2 Introduc. Datos'!T33</f>
        <v>0</v>
      </c>
      <c r="K25" s="21">
        <f>'2 Introduc. Datos'!U33</f>
        <v>0</v>
      </c>
      <c r="L25" s="85">
        <f t="shared" si="0"/>
        <v>0</v>
      </c>
    </row>
    <row r="26" spans="1:12" ht="18" customHeight="1" x14ac:dyDescent="0.2">
      <c r="A26" s="280" t="str">
        <f>IF($F$5='2 Introduc. Datos'!$AQ$1,'2 Introduc. Datos'!AQ8,IF(AND($F$5='2 Introduc. Datos'!$AT$1),'2 Introduc. Datos'!AT8,IF(AND($F$5='2 Introduc. Datos'!$AW$1),'2 Introduc. Datos'!AW8,IF(AND($F$5='2 Introduc. Datos'!AZ1),'2 Introduc. Datos'!AZ8,IF(AND($F$5='2 Introduc. Datos'!BC1),'2 Introduc. Datos'!BC8,IF(AND($F$5='2 Introduc. Datos'!BF1),'2 Introduc. Datos'!BF8,"ERROR"))))))</f>
        <v>Llamda con salto</v>
      </c>
      <c r="B26" s="281"/>
      <c r="C26" s="281"/>
      <c r="D26" s="22">
        <f>IF($F$5='2 Introduc. Datos'!$AQ$1,'2 Introduc. Datos'!AR8,IF(AND($F$5='2 Introduc. Datos'!$AT$1),'2 Introduc. Datos'!AU8,IF(AND($F$5='2 Introduc. Datos'!$AW$1),'2 Introduc. Datos'!AX8,IF(AND($F$5='2 Introduc. Datos'!AZ1),'2 Introduc. Datos'!BA8,IF(AND($F$5='2 Introduc. Datos'!BC1),'2 Introduc. Datos'!BD8,IF(AND($F$5='2 Introduc. Datos'!BF1),'2 Introduc. Datos'!BG8,"ERROR"))))))</f>
        <v>4</v>
      </c>
      <c r="E26" s="278" t="str">
        <f>IF('3 Observaciones'!H14=0,"",'3 Observaciones'!H14)</f>
        <v/>
      </c>
      <c r="F26" s="278"/>
      <c r="G26" s="278"/>
      <c r="H26" s="278"/>
      <c r="I26" s="23">
        <f>'2 Introduc. Datos'!V33</f>
        <v>0</v>
      </c>
      <c r="J26" s="23">
        <f>'2 Introduc. Datos'!W33</f>
        <v>0</v>
      </c>
      <c r="K26" s="23">
        <f>'2 Introduc. Datos'!X33</f>
        <v>0</v>
      </c>
      <c r="L26" s="86">
        <f t="shared" si="0"/>
        <v>0</v>
      </c>
    </row>
    <row r="27" spans="1:12" s="3" customFormat="1" ht="18" customHeight="1" x14ac:dyDescent="0.2">
      <c r="A27" s="286" t="str">
        <f>IF($F$5='2 Introduc. Datos'!$AQ$1,'2 Introduc. Datos'!AQ9,IF(AND($F$5='2 Introduc. Datos'!$AT$1),'2 Introduc. Datos'!AT9,IF(AND($F$5='2 Introduc. Datos'!$AW$1),'2 Introduc. Datos'!AW9,IF(AND($F$5='2 Introduc. Datos'!AZ1),'2 Introduc. Datos'!AZ9,IF(AND($F$5='2 Introduc. Datos'!BC1),'2 Introduc. Datos'!BC9,IF(AND($F$5='2 Introduc. Datos'!BF1),'2 Introduc. Datos'!BF9,"ERROR"))))))</f>
        <v>Envío alrededor de un grupo de conos</v>
      </c>
      <c r="B27" s="287"/>
      <c r="C27" s="287"/>
      <c r="D27" s="20">
        <f>IF($F$5='2 Introduc. Datos'!$AQ$1,'2 Introduc. Datos'!AR9,IF(AND($F$5='2 Introduc. Datos'!$AT$1),'2 Introduc. Datos'!AU9,IF(AND($F$5='2 Introduc. Datos'!$AW$1),'2 Introduc. Datos'!AX9,IF(AND($F$5='2 Introduc. Datos'!AZ1),'2 Introduc. Datos'!BA9,IF(AND($F$5='2 Introduc. Datos'!BC1),'2 Introduc. Datos'!BD9,IF(AND($F$5='2 Introduc. Datos'!BF1),'2 Introduc. Datos'!BG9,"ERROR"))))))</f>
        <v>4</v>
      </c>
      <c r="E27" s="279" t="str">
        <f>IF('3 Observaciones'!I14=0,"",'3 Observaciones'!I14)</f>
        <v/>
      </c>
      <c r="F27" s="279"/>
      <c r="G27" s="279"/>
      <c r="H27" s="279"/>
      <c r="I27" s="21">
        <f>'2 Introduc. Datos'!Y33</f>
        <v>0</v>
      </c>
      <c r="J27" s="21">
        <f>'2 Introduc. Datos'!Z33</f>
        <v>0</v>
      </c>
      <c r="K27" s="21">
        <f>'2 Introduc. Datos'!AA33</f>
        <v>0</v>
      </c>
      <c r="L27" s="85">
        <f t="shared" si="0"/>
        <v>0</v>
      </c>
    </row>
    <row r="28" spans="1:12" ht="18" customHeight="1" x14ac:dyDescent="0.2">
      <c r="A28" s="280" t="str">
        <f>IF($F$5='2 Introduc. Datos'!$AQ$1,'2 Introduc. Datos'!AQ10,IF(AND($F$5='2 Introduc. Datos'!$AT$1),'2 Introduc. Datos'!AT10,IF(AND($F$5='2 Introduc. Datos'!$AW$1),'2 Introduc. Datos'!AW10,IF(AND($F$5='2 Introduc. Datos'!AZ1),'2 Introduc. Datos'!AZ10,IF(AND($F$5='2 Introduc. Datos'!BC1),'2 Introduc. Datos'!BC10,IF(AND($F$5='2 Introduc. Datos'!BF1),'2 Introduc. Datos'!BF10,"ERROR"))))))</f>
        <v>Permanencia en sentado</v>
      </c>
      <c r="B28" s="281"/>
      <c r="C28" s="281"/>
      <c r="D28" s="22">
        <f>IF($F$5='2 Introduc. Datos'!$AQ$1,'2 Introduc. Datos'!AR10,IF(AND($F$5='2 Introduc. Datos'!$AT$1),'2 Introduc. Datos'!AU10,IF(AND($F$5='2 Introduc. Datos'!$AW$1),'2 Introduc. Datos'!AX10,IF(AND($F$5='2 Introduc. Datos'!AZ1),'2 Introduc. Datos'!BA10,IF(AND($F$5='2 Introduc. Datos'!BC1),'2 Introduc. Datos'!BD10,IF(AND($F$5='2 Introduc. Datos'!BF1),'2 Introduc. Datos'!BG10,"ERROR"))))))</f>
        <v>3</v>
      </c>
      <c r="E28" s="278" t="str">
        <f>IF('3 Observaciones'!J14=0,"",'3 Observaciones'!J14)</f>
        <v/>
      </c>
      <c r="F28" s="278"/>
      <c r="G28" s="278"/>
      <c r="H28" s="278"/>
      <c r="I28" s="23">
        <f>'2 Introduc. Datos'!AB33</f>
        <v>0</v>
      </c>
      <c r="J28" s="23">
        <f>'2 Introduc. Datos'!AC33</f>
        <v>0</v>
      </c>
      <c r="K28" s="23">
        <f>'2 Introduc. Datos'!AD33</f>
        <v>0</v>
      </c>
      <c r="L28" s="86">
        <f t="shared" si="0"/>
        <v>0</v>
      </c>
    </row>
    <row r="29" spans="1:12" s="3" customFormat="1" ht="18" customHeight="1" x14ac:dyDescent="0.2">
      <c r="A29" s="286" t="str">
        <f>IF($F$5='2 Introduc. Datos'!$AQ$1,'2 Introduc. Datos'!AQ11,IF(AND($F$5='2 Introduc. Datos'!$AT$1),'2 Introduc. Datos'!AT11,IF(AND($F$5='2 Introduc. Datos'!$AW$1),'2 Introduc. Datos'!AW11,IF(AND($F$5='2 Introduc. Datos'!AZ1),'2 Introduc. Datos'!AZ11,IF(AND($F$5='2 Introduc. Datos'!BC1),'2 Introduc. Datos'!BC11,IF(AND($F$5='2 Introduc. Datos'!BF1),'2 Introduc. Datos'!BF11,"ERROR"))))))</f>
        <v>Impresión general</v>
      </c>
      <c r="B29" s="287"/>
      <c r="C29" s="287"/>
      <c r="D29" s="20">
        <f>IF($F$5='2 Introduc. Datos'!$AQ$1,'2 Introduc. Datos'!AR11,IF(AND($F$5='2 Introduc. Datos'!$AT$1),'2 Introduc. Datos'!AU11,IF(AND($F$5='2 Introduc. Datos'!$AW$1),'2 Introduc. Datos'!AX11,IF(AND($F$5='2 Introduc. Datos'!AZ1),'2 Introduc. Datos'!BA11,IF(AND($F$5='2 Introduc. Datos'!BC1),'2 Introduc. Datos'!BD11,IF(AND($F$5='2 Introduc. Datos'!BF1),'2 Introduc. Datos'!BG11,"ERROR"))))))</f>
        <v>2</v>
      </c>
      <c r="E29" s="279" t="str">
        <f>IF('3 Observaciones'!K14=0,"",'3 Observaciones'!K14)</f>
        <v/>
      </c>
      <c r="F29" s="279"/>
      <c r="G29" s="279"/>
      <c r="H29" s="279"/>
      <c r="I29" s="21">
        <f>'2 Introduc. Datos'!AE33</f>
        <v>0</v>
      </c>
      <c r="J29" s="21">
        <f>'2 Introduc. Datos'!AF33</f>
        <v>0</v>
      </c>
      <c r="K29" s="21">
        <f>'2 Introduc. Datos'!AG33</f>
        <v>0</v>
      </c>
      <c r="L29" s="85">
        <f t="shared" si="0"/>
        <v>0</v>
      </c>
    </row>
    <row r="30" spans="1:12" ht="18" customHeight="1" x14ac:dyDescent="0.2">
      <c r="A30" s="280" t="str">
        <f>IF($F$5='2 Introduc. Datos'!$AQ$1,'2 Introduc. Datos'!AQ12,IF(AND($F$5='2 Introduc. Datos'!$AT$1),'2 Introduc. Datos'!AT12,IF(AND($F$5='2 Introduc. Datos'!$AW$1),'2 Introduc. Datos'!AW12,IF(AND($F$5='2 Introduc. Datos'!AZ1),"",IF(AND($F$5='2 Introduc. Datos'!BC1),'2 Introduc. Datos'!BC12,IF(AND($F$5='2 Introduc. Datos'!BF1),'2 Introduc. Datos'!BF12,"ERROR"))))))</f>
        <v/>
      </c>
      <c r="B30" s="281"/>
      <c r="C30" s="291"/>
      <c r="D30" s="22">
        <f>IF($F$5='2 Introduc. Datos'!$AQ$1,'2 Introduc. Datos'!AR12,IF(AND($F$5='2 Introduc. Datos'!$AT$1),'2 Introduc. Datos'!AU12,IF(AND($F$5='2 Introduc. Datos'!$AW$1),'2 Introduc. Datos'!AX12,IF(AND($F$5='2 Introduc. Datos'!AZ1),'2 Introduc. Datos'!BA12,IF(AND($F$5='2 Introduc. Datos'!BC1),'2 Introduc. Datos'!BD12,IF(AND($F$5='2 Introduc. Datos'!BF1),'2 Introduc. Datos'!BG12,"ERROR"))))))</f>
        <v>0</v>
      </c>
      <c r="E30" s="289" t="str">
        <f>IF('3 Observaciones'!M14=0,"",'3 Observaciones'!M14)</f>
        <v/>
      </c>
      <c r="F30" s="278"/>
      <c r="G30" s="278"/>
      <c r="H30" s="290"/>
      <c r="I30" s="218">
        <f>'2 Introduc. Datos'!AH33</f>
        <v>0</v>
      </c>
      <c r="J30" s="218">
        <f>'2 Introduc. Datos'!AI33</f>
        <v>0</v>
      </c>
      <c r="K30" s="218">
        <f>'2 Introduc. Datos'!AJ33</f>
        <v>0</v>
      </c>
      <c r="L30" s="86">
        <f t="shared" si="0"/>
        <v>0</v>
      </c>
    </row>
    <row r="31" spans="1:12" ht="18" customHeight="1" thickBot="1" x14ac:dyDescent="0.25">
      <c r="A31" s="316"/>
      <c r="B31" s="317"/>
      <c r="C31" s="318"/>
      <c r="D31" s="216"/>
      <c r="E31" s="319"/>
      <c r="F31" s="319"/>
      <c r="G31" s="319"/>
      <c r="H31" s="319"/>
      <c r="I31" s="217"/>
      <c r="J31" s="217"/>
      <c r="K31" s="217"/>
      <c r="L31" s="219"/>
    </row>
    <row r="32" spans="1:12" ht="15" customHeight="1" thickTop="1" x14ac:dyDescent="0.2">
      <c r="A32" s="24"/>
      <c r="B32" s="1"/>
      <c r="C32" s="1"/>
      <c r="L32" s="88"/>
    </row>
    <row r="33" spans="1:12" s="4" customFormat="1" ht="16.5" thickBot="1" x14ac:dyDescent="0.3">
      <c r="A33" s="26" t="s">
        <v>5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87">
        <f>L21+L22+L23+L24+L25+L26+L27+L28+L29+L30+L31</f>
        <v>0</v>
      </c>
    </row>
    <row r="34" spans="1:12" ht="13.5" thickTop="1" x14ac:dyDescent="0.2"/>
    <row r="35" spans="1:12" ht="15" customHeight="1" x14ac:dyDescent="0.2">
      <c r="A35" s="28" t="s">
        <v>24</v>
      </c>
      <c r="B35" s="293">
        <f>'2 Introduc. Datos'!D13</f>
        <v>0</v>
      </c>
      <c r="C35" s="294"/>
      <c r="D35" s="294"/>
      <c r="E35" s="294"/>
      <c r="F35" s="294"/>
      <c r="G35" s="28" t="s">
        <v>9</v>
      </c>
      <c r="H35" s="29"/>
      <c r="I35" s="30"/>
      <c r="J35" s="295">
        <f>'2 Introduc. Datos'!D11</f>
        <v>0</v>
      </c>
      <c r="K35" s="295"/>
      <c r="L35" s="295"/>
    </row>
    <row r="36" spans="1:12" s="1" customFormat="1" ht="15" customHeight="1" x14ac:dyDescent="0.2">
      <c r="A36" s="16"/>
      <c r="B36" s="16"/>
      <c r="C36" s="16"/>
      <c r="D36" s="16"/>
      <c r="E36" s="16"/>
      <c r="F36" s="16"/>
      <c r="G36"/>
      <c r="H36"/>
      <c r="I36"/>
      <c r="J36"/>
      <c r="K36"/>
      <c r="L36"/>
    </row>
    <row r="37" spans="1:12" s="1" customFormat="1" ht="15" customHeight="1" x14ac:dyDescent="0.2">
      <c r="A37" s="28" t="s">
        <v>6</v>
      </c>
      <c r="B37" s="293">
        <f>'2 Introduc. Datos'!D15</f>
        <v>0</v>
      </c>
      <c r="C37" s="294"/>
      <c r="D37" s="294"/>
      <c r="E37" s="294"/>
      <c r="F37" s="294"/>
      <c r="G37" s="28" t="s">
        <v>23</v>
      </c>
      <c r="H37" s="30"/>
      <c r="I37" s="14"/>
      <c r="J37" s="292" t="str">
        <f>VLOOKUP(F5,I41:J46,2,FALSE)</f>
        <v>NO CLASIFICADO</v>
      </c>
      <c r="K37" s="292"/>
      <c r="L37" s="292"/>
    </row>
    <row r="38" spans="1:12" s="1" customFormat="1" ht="15" customHeight="1" x14ac:dyDescent="0.2">
      <c r="A38" s="2"/>
      <c r="B38" s="2"/>
      <c r="C38" s="2"/>
      <c r="D38" s="2"/>
      <c r="E38" s="2"/>
      <c r="F38" s="2"/>
    </row>
    <row r="39" spans="1:12" s="1" customFormat="1" ht="15" customHeight="1" x14ac:dyDescent="0.2">
      <c r="A39" s="2"/>
      <c r="B39" s="2"/>
      <c r="C39" s="2"/>
      <c r="D39" s="2"/>
      <c r="E39" s="2"/>
      <c r="F39" s="2"/>
      <c r="G39" s="2"/>
    </row>
    <row r="40" spans="1:12" s="1" customFormat="1" ht="15" customHeight="1" x14ac:dyDescent="0.2"/>
    <row r="41" spans="1:12" s="1" customFormat="1" ht="15" customHeight="1" x14ac:dyDescent="0.2">
      <c r="I41" s="145" t="s">
        <v>68</v>
      </c>
      <c r="J41" s="64" t="str">
        <f>IF(L33&lt;192,"NO CLASIFICADO",IF(AND(L33&gt;191.9,L33&lt;224), "BUENO",IF(AND(L33&gt;223.9,L33&lt;256),"MUY BUENO",IF(AND(L33&gt;255.9,L33&lt;320.1),"EXCELENTE","ERROR"))))</f>
        <v>NO CLASIFICADO</v>
      </c>
    </row>
    <row r="42" spans="1:12" x14ac:dyDescent="0.2">
      <c r="I42" t="s">
        <v>69</v>
      </c>
      <c r="J42" t="str">
        <f>IF(L33&lt;192,"NO CLASIFICADO",IF(AND(L33&gt;191.9,L33&lt;224), "BUENO",IF(AND(L33&gt;223.9,L33&lt;256),"MUY BUENO",IF(AND(L33&gt;255.9,L33&lt;320.1),"EXCELENTE","ERROR"))))</f>
        <v>NO CLASIFICADO</v>
      </c>
    </row>
    <row r="43" spans="1:12" x14ac:dyDescent="0.2">
      <c r="I43" t="s">
        <v>76</v>
      </c>
      <c r="J43" t="str">
        <f>IF(L33&lt;192,"NO CLASIFICADO",IF(AND(L33&gt;191.5,L33&lt;224), "BUENO",IF(AND(L33&gt;223.9,L33&lt;256),"MUY BUENO",IF(AND(L33&gt;255.9,L33&lt;320.1),"EXCELENTE","ERROR"))))</f>
        <v>NO CLASIFICADO</v>
      </c>
    </row>
    <row r="44" spans="1:12" x14ac:dyDescent="0.2">
      <c r="I44" s="145" t="s">
        <v>106</v>
      </c>
      <c r="J44" t="str">
        <f>IF(L33&lt;192,"NO CLASIFICADO",IF(AND(L33&gt;191.9,L33&lt;224), "BUENO",IF(AND(L33&gt;223.9,L33&lt;256),"MUY BUENO",IF(AND(L33&gt;255.9,L33&lt;320.1),"EXCELENTE","ERROR"))))</f>
        <v>NO CLASIFICADO</v>
      </c>
    </row>
    <row r="45" spans="1:12" x14ac:dyDescent="0.2">
      <c r="I45" s="95" t="s">
        <v>56</v>
      </c>
      <c r="J45" s="95" t="s">
        <v>67</v>
      </c>
    </row>
    <row r="46" spans="1:12" x14ac:dyDescent="0.2">
      <c r="I46" s="95" t="s">
        <v>62</v>
      </c>
      <c r="J46" s="95" t="s">
        <v>67</v>
      </c>
    </row>
  </sheetData>
  <mergeCells count="41">
    <mergeCell ref="I16:L16"/>
    <mergeCell ref="C8:F8"/>
    <mergeCell ref="C10:F10"/>
    <mergeCell ref="A25:C25"/>
    <mergeCell ref="E20:H20"/>
    <mergeCell ref="E22:H22"/>
    <mergeCell ref="A18:E18"/>
    <mergeCell ref="A21:C21"/>
    <mergeCell ref="A23:C23"/>
    <mergeCell ref="A24:C24"/>
    <mergeCell ref="C16:F16"/>
    <mergeCell ref="C14:F14"/>
    <mergeCell ref="A20:C20"/>
    <mergeCell ref="A22:C22"/>
    <mergeCell ref="E21:H21"/>
    <mergeCell ref="E25:H25"/>
    <mergeCell ref="A1:B6"/>
    <mergeCell ref="C1:L2"/>
    <mergeCell ref="E3:J4"/>
    <mergeCell ref="F5:I6"/>
    <mergeCell ref="C12:F12"/>
    <mergeCell ref="I8:L8"/>
    <mergeCell ref="I12:L12"/>
    <mergeCell ref="E23:H23"/>
    <mergeCell ref="E24:H24"/>
    <mergeCell ref="E26:H26"/>
    <mergeCell ref="E27:H27"/>
    <mergeCell ref="A28:C28"/>
    <mergeCell ref="B37:F37"/>
    <mergeCell ref="J35:L35"/>
    <mergeCell ref="A26:C26"/>
    <mergeCell ref="E28:H28"/>
    <mergeCell ref="A31:C31"/>
    <mergeCell ref="E31:H31"/>
    <mergeCell ref="J37:L37"/>
    <mergeCell ref="B35:F35"/>
    <mergeCell ref="E29:H29"/>
    <mergeCell ref="A27:C27"/>
    <mergeCell ref="E30:H30"/>
    <mergeCell ref="A30:C30"/>
    <mergeCell ref="A29:C29"/>
  </mergeCells>
  <phoneticPr fontId="0" type="noConversion"/>
  <conditionalFormatting sqref="C8:F8 I8:L8 C10:F10 C12:F12 I12:L12 C14:F14 C16:F16 I16:L16 B35:F35 J35:L35 B37:F37">
    <cfRule type="cellIs" dxfId="179" priority="13" stopIfTrue="1" operator="equal">
      <formula>""</formula>
    </cfRule>
  </conditionalFormatting>
  <conditionalFormatting sqref="I21:K21">
    <cfRule type="expression" dxfId="178" priority="3" stopIfTrue="1">
      <formula>IF(AND(OR(F18=1,F18=2,F18=3),I21=""),TRUE(),FALSE())</formula>
    </cfRule>
  </conditionalFormatting>
  <conditionalFormatting sqref="I22:K22">
    <cfRule type="expression" dxfId="177" priority="4" stopIfTrue="1">
      <formula>IF(AND(OR(F18=1,F18=2,F18=3),I22=""),TRUE(),FALSE())</formula>
    </cfRule>
  </conditionalFormatting>
  <conditionalFormatting sqref="I23:K23">
    <cfRule type="expression" dxfId="176" priority="5" stopIfTrue="1">
      <formula>IF(AND(OR(F18=1,F18=2,F18=3),I23=""),TRUE(),FALSE())</formula>
    </cfRule>
  </conditionalFormatting>
  <conditionalFormatting sqref="I24:K24">
    <cfRule type="expression" dxfId="175" priority="6" stopIfTrue="1">
      <formula>IF(AND(OR(F18=1,F18=2,F18=3),I24=""),TRUE(),FALSE())</formula>
    </cfRule>
  </conditionalFormatting>
  <conditionalFormatting sqref="I25:K25">
    <cfRule type="expression" dxfId="174" priority="7" stopIfTrue="1">
      <formula>IF(AND(OR(F18=1,F18=2,F18=3),I25=""),TRUE(),FALSE())</formula>
    </cfRule>
  </conditionalFormatting>
  <conditionalFormatting sqref="I26:K26">
    <cfRule type="expression" dxfId="173" priority="8" stopIfTrue="1">
      <formula>IF(AND(OR(F18=1,F18=2,F18=3),I26=""),TRUE(),FALSE())</formula>
    </cfRule>
  </conditionalFormatting>
  <conditionalFormatting sqref="I27:K27">
    <cfRule type="expression" dxfId="172" priority="9" stopIfTrue="1">
      <formula>IF(AND(OR(F18=1,F18=2,F18=3),I27=""),TRUE(),FALSE())</formula>
    </cfRule>
  </conditionalFormatting>
  <conditionalFormatting sqref="I28:K28">
    <cfRule type="expression" dxfId="171" priority="10" stopIfTrue="1">
      <formula>IF(AND(OR(F18=1,F18=2,F18=3),I28=""),TRUE(),FALSE())</formula>
    </cfRule>
  </conditionalFormatting>
  <conditionalFormatting sqref="I29:K29">
    <cfRule type="expression" dxfId="170" priority="11" stopIfTrue="1">
      <formula>IF(AND(OR(F18=1,F18=2,F18=3),I29=""),TRUE(),FALSE())</formula>
    </cfRule>
  </conditionalFormatting>
  <conditionalFormatting sqref="I30:K31">
    <cfRule type="expression" dxfId="169" priority="2" stopIfTrue="1">
      <formula>IF(AND(OR(F18=1,F18=2,F18=3),I30=""),TRUE(),FALSE())</formula>
    </cfRule>
  </conditionalFormatting>
  <conditionalFormatting sqref="I31:K31">
    <cfRule type="expression" dxfId="168" priority="1" stopIfTrue="1">
      <formula>IF(AND(OR(F20=1,F20=2,F20=3),I31=""),TRUE(),FALSE())</formula>
    </cfRule>
  </conditionalFormatting>
  <dataValidations disablePrompts="1" count="1">
    <dataValidation type="whole" errorStyle="information" allowBlank="1" showInputMessage="1" showErrorMessage="1" errorTitle="Número Jueces" error="El número de jueces debe ser entre 1 y 3" sqref="F18" xr:uid="{00000000-0002-0000-1000-000000000000}">
      <formula1>1</formula1>
      <formula2>3</formula2>
    </dataValidation>
  </dataValidations>
  <pageMargins left="1.44" right="0.75" top="1" bottom="1" header="0" footer="0"/>
  <pageSetup paperSize="9" scale="81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52"/>
    <pageSetUpPr fitToPage="1"/>
  </sheetPr>
  <dimension ref="A1:L46"/>
  <sheetViews>
    <sheetView showGridLines="0" topLeftCell="A19" zoomScale="80" zoomScaleNormal="80" workbookViewId="0">
      <selection activeCell="A30" sqref="A30:C30"/>
    </sheetView>
  </sheetViews>
  <sheetFormatPr baseColWidth="10" defaultColWidth="11.42578125" defaultRowHeight="12.75" x14ac:dyDescent="0.2"/>
  <cols>
    <col min="1" max="1" width="11.42578125" customWidth="1"/>
    <col min="2" max="2" width="13.28515625" customWidth="1"/>
    <col min="3" max="3" width="26.42578125" customWidth="1"/>
    <col min="4" max="4" width="13.28515625" customWidth="1"/>
    <col min="5" max="6" width="11.42578125" customWidth="1"/>
    <col min="7" max="7" width="10.7109375" customWidth="1"/>
    <col min="8" max="11" width="10.28515625" customWidth="1"/>
    <col min="12" max="12" width="11.7109375" bestFit="1" customWidth="1"/>
  </cols>
  <sheetData>
    <row r="1" spans="1:12" ht="12.75" customHeight="1" x14ac:dyDescent="0.2">
      <c r="A1" s="298"/>
      <c r="B1" s="299"/>
      <c r="C1" s="304" t="s">
        <v>10</v>
      </c>
      <c r="D1" s="304"/>
      <c r="E1" s="304"/>
      <c r="F1" s="304"/>
      <c r="G1" s="304"/>
      <c r="H1" s="304"/>
      <c r="I1" s="304"/>
      <c r="J1" s="304"/>
      <c r="K1" s="304"/>
      <c r="L1" s="305"/>
    </row>
    <row r="2" spans="1:12" ht="12.75" customHeight="1" x14ac:dyDescent="0.2">
      <c r="A2" s="300"/>
      <c r="B2" s="301"/>
      <c r="C2" s="306"/>
      <c r="D2" s="306"/>
      <c r="E2" s="306"/>
      <c r="F2" s="306"/>
      <c r="G2" s="306"/>
      <c r="H2" s="306"/>
      <c r="I2" s="306"/>
      <c r="J2" s="306"/>
      <c r="K2" s="306"/>
      <c r="L2" s="307"/>
    </row>
    <row r="3" spans="1:12" ht="12.75" customHeight="1" x14ac:dyDescent="0.2">
      <c r="A3" s="300"/>
      <c r="B3" s="301"/>
      <c r="E3" s="308" t="s">
        <v>8</v>
      </c>
      <c r="F3" s="308"/>
      <c r="G3" s="308"/>
      <c r="H3" s="308"/>
      <c r="I3" s="308"/>
      <c r="J3" s="308"/>
      <c r="K3" s="6"/>
      <c r="L3" s="7"/>
    </row>
    <row r="4" spans="1:12" x14ac:dyDescent="0.2">
      <c r="A4" s="300"/>
      <c r="B4" s="301"/>
      <c r="E4" s="308"/>
      <c r="F4" s="308"/>
      <c r="G4" s="308"/>
      <c r="H4" s="308"/>
      <c r="I4" s="308"/>
      <c r="J4" s="308"/>
      <c r="L4" s="8"/>
    </row>
    <row r="5" spans="1:12" ht="12.75" customHeight="1" x14ac:dyDescent="0.2">
      <c r="A5" s="300"/>
      <c r="B5" s="301"/>
      <c r="E5" s="6"/>
      <c r="F5" s="308" t="str">
        <f>'2 Introduc. Datos'!F34</f>
        <v>DEBUTANTE</v>
      </c>
      <c r="G5" s="308"/>
      <c r="H5" s="308"/>
      <c r="I5" s="308"/>
      <c r="J5" s="6"/>
      <c r="K5" s="6"/>
      <c r="L5" s="7"/>
    </row>
    <row r="6" spans="1:12" ht="12.75" customHeight="1" x14ac:dyDescent="0.2">
      <c r="A6" s="302"/>
      <c r="B6" s="303"/>
      <c r="C6" s="9"/>
      <c r="D6" s="10"/>
      <c r="E6" s="11"/>
      <c r="F6" s="309"/>
      <c r="G6" s="309"/>
      <c r="H6" s="309"/>
      <c r="I6" s="309"/>
      <c r="J6" s="11"/>
      <c r="K6" s="11"/>
      <c r="L6" s="12"/>
    </row>
    <row r="7" spans="1:12" s="1" customFormat="1" x14ac:dyDescent="0.2">
      <c r="A7" s="13"/>
      <c r="B7"/>
      <c r="C7"/>
      <c r="D7" s="13"/>
      <c r="E7" s="13"/>
      <c r="F7" s="13"/>
      <c r="G7" s="13"/>
      <c r="H7" s="13"/>
      <c r="I7" s="13"/>
      <c r="J7" s="13"/>
      <c r="K7" s="13"/>
      <c r="L7" s="13"/>
    </row>
    <row r="8" spans="1:12" s="1" customFormat="1" ht="15" customHeight="1" x14ac:dyDescent="0.2">
      <c r="A8" s="14" t="s">
        <v>15</v>
      </c>
      <c r="B8" s="14"/>
      <c r="C8" s="295">
        <f>'2 Introduc. Datos'!D3</f>
        <v>0</v>
      </c>
      <c r="D8" s="295"/>
      <c r="E8" s="295"/>
      <c r="F8" s="295"/>
      <c r="G8" s="2"/>
      <c r="H8" s="15" t="s">
        <v>18</v>
      </c>
      <c r="I8" s="311">
        <f>'2 Introduc. Datos'!D9</f>
        <v>0</v>
      </c>
      <c r="J8" s="311"/>
      <c r="K8" s="311"/>
      <c r="L8" s="311"/>
    </row>
    <row r="9" spans="1:12" s="1" customFormat="1" ht="9.9499999999999993" customHeight="1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2" s="1" customFormat="1" ht="15" customHeight="1" x14ac:dyDescent="0.2">
      <c r="A10" s="14" t="s">
        <v>16</v>
      </c>
      <c r="B10" s="14"/>
      <c r="C10" s="295">
        <f>'2 Introduc. Datos'!D5</f>
        <v>0</v>
      </c>
      <c r="D10" s="295"/>
      <c r="E10" s="295"/>
      <c r="F10" s="295"/>
      <c r="G10" s="2"/>
      <c r="H10" s="2"/>
      <c r="I10" s="2"/>
      <c r="J10" s="2"/>
      <c r="K10" s="2"/>
    </row>
    <row r="11" spans="1:12" ht="9.9499999999999993" customHeight="1" x14ac:dyDescent="0.2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</row>
    <row r="12" spans="1:12" s="1" customFormat="1" ht="15" customHeight="1" x14ac:dyDescent="0.2">
      <c r="A12" s="14" t="s">
        <v>21</v>
      </c>
      <c r="B12" s="14"/>
      <c r="C12" s="295">
        <f>'2 Introduc. Datos'!B34</f>
        <v>0</v>
      </c>
      <c r="D12" s="295"/>
      <c r="E12" s="295"/>
      <c r="F12" s="295"/>
      <c r="G12" s="2"/>
      <c r="H12" s="15" t="s">
        <v>19</v>
      </c>
      <c r="I12" s="312">
        <f>'2 Introduc. Datos'!A34</f>
        <v>12</v>
      </c>
      <c r="J12" s="312"/>
      <c r="K12" s="312"/>
      <c r="L12" s="312"/>
    </row>
    <row r="13" spans="1:12" s="1" customFormat="1" ht="9.9499999999999993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2" s="1" customFormat="1" ht="15" customHeight="1" x14ac:dyDescent="0.2">
      <c r="A14" s="14" t="s">
        <v>22</v>
      </c>
      <c r="B14" s="14"/>
      <c r="C14" s="295">
        <f>'2 Introduc. Datos'!C34</f>
        <v>0</v>
      </c>
      <c r="D14" s="295"/>
      <c r="E14" s="295"/>
      <c r="F14" s="295"/>
      <c r="G14" s="2"/>
      <c r="H14" s="2"/>
      <c r="I14" s="2"/>
      <c r="J14" s="2"/>
      <c r="K14" s="2"/>
    </row>
    <row r="15" spans="1:12" s="1" customFormat="1" ht="9.9499999999999993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2" s="1" customFormat="1" ht="15" customHeight="1" x14ac:dyDescent="0.2">
      <c r="A16" s="14" t="s">
        <v>17</v>
      </c>
      <c r="B16" s="14"/>
      <c r="C16" s="295">
        <f>'2 Introduc. Datos'!D34</f>
        <v>0</v>
      </c>
      <c r="D16" s="295"/>
      <c r="E16" s="295"/>
      <c r="F16" s="295"/>
      <c r="G16" s="2"/>
      <c r="H16" s="15" t="s">
        <v>20</v>
      </c>
      <c r="I16" s="312">
        <f>'2 Introduc. Datos'!E34</f>
        <v>0</v>
      </c>
      <c r="J16" s="312"/>
      <c r="K16" s="312"/>
      <c r="L16" s="312"/>
    </row>
    <row r="17" spans="1:12" ht="9.9499999999999993" customHeight="1" x14ac:dyDescent="0.2">
      <c r="C17" s="17"/>
    </row>
    <row r="18" spans="1:12" s="1" customFormat="1" ht="15" customHeight="1" x14ac:dyDescent="0.2">
      <c r="A18" s="310" t="s">
        <v>7</v>
      </c>
      <c r="B18" s="310"/>
      <c r="C18" s="310"/>
      <c r="D18" s="310"/>
      <c r="E18" s="310"/>
      <c r="F18" s="14">
        <f>'2 Introduc. Datos'!D7</f>
        <v>1</v>
      </c>
    </row>
    <row r="19" spans="1:12" s="1" customFormat="1" ht="15" customHeight="1" thickBot="1" x14ac:dyDescent="0.25"/>
    <row r="20" spans="1:12" s="1" customFormat="1" ht="21" customHeight="1" thickTop="1" x14ac:dyDescent="0.2">
      <c r="A20" s="296" t="s">
        <v>12</v>
      </c>
      <c r="B20" s="297"/>
      <c r="C20" s="297"/>
      <c r="D20" s="18" t="s">
        <v>14</v>
      </c>
      <c r="E20" s="313" t="s">
        <v>13</v>
      </c>
      <c r="F20" s="314"/>
      <c r="G20" s="314"/>
      <c r="H20" s="315"/>
      <c r="I20" s="18" t="s">
        <v>0</v>
      </c>
      <c r="J20" s="18" t="s">
        <v>1</v>
      </c>
      <c r="K20" s="18" t="s">
        <v>2</v>
      </c>
      <c r="L20" s="19" t="s">
        <v>3</v>
      </c>
    </row>
    <row r="21" spans="1:12" s="3" customFormat="1" ht="18" customHeight="1" x14ac:dyDescent="0.2">
      <c r="A21" s="286" t="str">
        <f>IF($F$5='2 Introduc. Datos'!$AQ$1,'2 Introduc. Datos'!AQ3,IF(AND($F$5='2 Introduc. Datos'!$AT$1),'2 Introduc. Datos'!AT3,IF(AND($F$5='2 Introduc. Datos'!$AW$1),'2 Introduc. Datos'!AW3,IF(AND($F$5='2 Introduc. Datos'!AZ1),'2 Introduc. Datos'!AZ3,IF(AND($F$5='2 Introduc. Datos'!BC1),'2 Introduc. Datos'!BC3,IF(AND($F$5='2 Introduc. Datos'!BF1),'2 Introduc. Datos'!BF3,"ERROR"))))))</f>
        <v>Junto</v>
      </c>
      <c r="B21" s="287"/>
      <c r="C21" s="287"/>
      <c r="D21" s="20">
        <f>IF($F$5='2 Introduc. Datos'!$AQ$1,'2 Introduc. Datos'!AR3,IF(AND($F$5='2 Introduc. Datos'!$AT$1),'2 Introduc. Datos'!AU3,IF(AND($F$5='2 Introduc. Datos'!$AW$1),'2 Introduc. Datos'!AX3,IF(AND($F$5='2 Introduc. Datos'!AZ1),'2 Introduc. Datos'!BA3,IF(AND($F$5='2 Introduc. Datos'!BC1),'2 Introduc. Datos'!BD3,IF(AND($F$5='2 Introduc. Datos'!BF1),'2 Introduc. Datos'!BG3,"ERROR"))))))</f>
        <v>3</v>
      </c>
      <c r="E21" s="279" t="str">
        <f>IF('3 Observaciones'!C15=0,"",'3 Observaciones'!C15)</f>
        <v/>
      </c>
      <c r="F21" s="279"/>
      <c r="G21" s="279"/>
      <c r="H21" s="279"/>
      <c r="I21" s="21">
        <f>'2 Introduc. Datos'!G34</f>
        <v>0</v>
      </c>
      <c r="J21" s="21">
        <f>'2 Introduc. Datos'!H34</f>
        <v>0</v>
      </c>
      <c r="K21" s="21">
        <f>'2 Introduc. Datos'!I34</f>
        <v>0</v>
      </c>
      <c r="L21" s="85">
        <f>(I21+J21+K21)/$F$18*D21</f>
        <v>0</v>
      </c>
    </row>
    <row r="22" spans="1:12" ht="18" customHeight="1" x14ac:dyDescent="0.2">
      <c r="A22" s="280" t="str">
        <f>IF($F$5='2 Introduc. Datos'!$AQ$1,'2 Introduc. Datos'!AQ4,IF(AND($F$5='2 Introduc. Datos'!$AT$1),'2 Introduc. Datos'!AT4,IF(AND($F$5='2 Introduc. Datos'!$AW$1),'2 Introduc. Datos'!AW4,IF(AND($F$5='2 Introduc. Datos'!AZ1),'2 Introduc. Datos'!AZ4,IF(AND($F$5='2 Introduc. Datos'!BC1),'2 Introduc. Datos'!BC4,IF(AND($F$5='2 Introduc. Datos'!BF1),'2 Introduc. Datos'!BF4,"ERROR"))))))</f>
        <v>Posición sobre la marcha</v>
      </c>
      <c r="B22" s="281"/>
      <c r="C22" s="281"/>
      <c r="D22" s="22">
        <f>IF($F$5='2 Introduc. Datos'!$AQ$1,'2 Introduc. Datos'!AR4,IF(AND($F$5='2 Introduc. Datos'!$AT$1),'2 Introduc. Datos'!AU4,IF(AND($F$5='2 Introduc. Datos'!$AW$1),'2 Introduc. Datos'!AX4,IF(AND($F$5='2 Introduc. Datos'!AZ1),'2 Introduc. Datos'!BA4,IF(AND($F$5='2 Introduc. Datos'!BC1),'2 Introduc. Datos'!BD4,IF(AND($F$5='2 Introduc. Datos'!BF1),'2 Introduc. Datos'!BG4,"ERROR"))))))</f>
        <v>4</v>
      </c>
      <c r="E22" s="278" t="str">
        <f>IF('3 Observaciones'!D15=0,"",'3 Observaciones'!D15)</f>
        <v/>
      </c>
      <c r="F22" s="278"/>
      <c r="G22" s="278"/>
      <c r="H22" s="278"/>
      <c r="I22" s="23">
        <f>'2 Introduc. Datos'!J34</f>
        <v>0</v>
      </c>
      <c r="J22" s="23">
        <f>'2 Introduc. Datos'!K34</f>
        <v>0</v>
      </c>
      <c r="K22" s="23">
        <f>'2 Introduc. Datos'!L34</f>
        <v>0</v>
      </c>
      <c r="L22" s="86">
        <f t="shared" ref="L22:L30" si="0">(I22+J22+K22)/$F$18*D22</f>
        <v>0</v>
      </c>
    </row>
    <row r="23" spans="1:12" s="3" customFormat="1" ht="18" customHeight="1" x14ac:dyDescent="0.2">
      <c r="A23" s="286" t="str">
        <f>IF($F$5='2 Introduc. Datos'!$AQ$1,'2 Introduc. Datos'!AQ5,IF(AND($F$5='2 Introduc. Datos'!$AT$1),'2 Introduc. Datos'!AT5,IF(AND($F$5='2 Introduc. Datos'!$AW$1),'2 Introduc. Datos'!AW5,IF(AND($F$5='2 Introduc. Datos'!AZ1),'2 Introduc. Datos'!AZ5,IF(AND($F$5='2 Introduc. Datos'!BC1),'2 Introduc. Datos'!BC5,IF(AND($F$5='2 Introduc. Datos'!BF1),'2 Introduc. Datos'!BF5,"ERROR"))))))</f>
        <v>Llamada</v>
      </c>
      <c r="B23" s="287"/>
      <c r="C23" s="287"/>
      <c r="D23" s="20">
        <f>IF($F$5='2 Introduc. Datos'!$AQ$1,'2 Introduc. Datos'!AR5,IF(AND($F$5='2 Introduc. Datos'!$AT$1),'2 Introduc. Datos'!AU5,IF(AND($F$5='2 Introduc. Datos'!$AW$1),'2 Introduc. Datos'!AX5,IF(AND($F$5='2 Introduc. Datos'!AZ1),'2 Introduc. Datos'!BA5,IF(AND($F$5='2 Introduc. Datos'!BC1),'2 Introduc. Datos'!BD5,IF(AND($F$5='2 Introduc. Datos'!BF1),'2 Introduc. Datos'!BG5,"ERROR"))))))</f>
        <v>4</v>
      </c>
      <c r="E23" s="279" t="str">
        <f>IF('3 Observaciones'!E15=0,"",'3 Observaciones'!E15)</f>
        <v/>
      </c>
      <c r="F23" s="279"/>
      <c r="G23" s="279"/>
      <c r="H23" s="279"/>
      <c r="I23" s="21">
        <f>'2 Introduc. Datos'!M34</f>
        <v>0</v>
      </c>
      <c r="J23" s="21">
        <f>'2 Introduc. Datos'!N34</f>
        <v>0</v>
      </c>
      <c r="K23" s="21">
        <f>'2 Introduc. Datos'!O34</f>
        <v>0</v>
      </c>
      <c r="L23" s="85">
        <f t="shared" si="0"/>
        <v>0</v>
      </c>
    </row>
    <row r="24" spans="1:12" ht="18" customHeight="1" x14ac:dyDescent="0.2">
      <c r="A24" s="280" t="str">
        <f>IF($F$5='2 Introduc. Datos'!$AQ$1,'2 Introduc. Datos'!AQ6,IF(AND($F$5='2 Introduc. Datos'!$AT$1),'2 Introduc. Datos'!AT6,IF(AND($F$5='2 Introduc. Datos'!$AW$1),'2 Introduc. Datos'!AW6,IF(AND($F$5='2 Introduc. Datos'!AZ1),'2 Introduc. Datos'!AZ6,IF(AND($F$5='2 Introduc. Datos'!BC1),'2 Introduc. Datos'!BC6,IF(AND($F$5='2 Introduc. Datos'!BF1),'2 Introduc. Datos'!BF6,"ERROR"))))))</f>
        <v>Sujetar un objeto</v>
      </c>
      <c r="B24" s="281"/>
      <c r="C24" s="281"/>
      <c r="D24" s="22">
        <f>IF($F$5='2 Introduc. Datos'!$AQ$1,'2 Introduc. Datos'!AR6,IF(AND($F$5='2 Introduc. Datos'!$AT$1),'2 Introduc. Datos'!AU6,IF(AND($F$5='2 Introduc. Datos'!$AW$1),'2 Introduc. Datos'!AX6,IF(AND($F$5='2 Introduc. Datos'!AZ1),'2 Introduc. Datos'!BA6,IF(AND($F$5='2 Introduc. Datos'!BC1),'2 Introduc. Datos'!BD6,IF(AND($F$5='2 Introduc. Datos'!BF1),'2 Introduc. Datos'!BG6,"ERROR"))))))</f>
        <v>4</v>
      </c>
      <c r="E24" s="278" t="str">
        <f>IF('3 Observaciones'!F15=0,"",'3 Observaciones'!F15)</f>
        <v/>
      </c>
      <c r="F24" s="278"/>
      <c r="G24" s="278"/>
      <c r="H24" s="278"/>
      <c r="I24" s="23">
        <f>'2 Introduc. Datos'!P34</f>
        <v>0</v>
      </c>
      <c r="J24" s="23">
        <f>'2 Introduc. Datos'!Q34</f>
        <v>0</v>
      </c>
      <c r="K24" s="23">
        <f>'2 Introduc. Datos'!R34</f>
        <v>0</v>
      </c>
      <c r="L24" s="86">
        <f t="shared" si="0"/>
        <v>0</v>
      </c>
    </row>
    <row r="25" spans="1:12" s="3" customFormat="1" ht="18" customHeight="1" x14ac:dyDescent="0.2">
      <c r="A25" s="286" t="str">
        <f>IF($F$5='2 Introduc. Datos'!$AQ$1,'2 Introduc. Datos'!AQ7,IF(AND($F$5='2 Introduc. Datos'!$AT$1),'2 Introduc. Datos'!AT7,IF(AND($F$5='2 Introduc. Datos'!$AW$1),'2 Introduc. Datos'!AW7,IF(AND($F$5='2 Introduc. Datos'!AZ1),'2 Introduc. Datos'!AZ7,IF(AND($F$5='2 Introduc. Datos'!BC1),'2 Introduc. Datos'!BC7,IF(AND($F$5='2 Introduc. Datos'!BF1),'2 Introduc. Datos'!BF7,"ERROR"))))))</f>
        <v>Control a distancia</v>
      </c>
      <c r="B25" s="287"/>
      <c r="C25" s="287"/>
      <c r="D25" s="20">
        <f>IF($F$5='2 Introduc. Datos'!$AQ$1,'2 Introduc. Datos'!AR7,IF(AND($F$5='2 Introduc. Datos'!$AT$1),'2 Introduc. Datos'!AU7,IF(AND($F$5='2 Introduc. Datos'!$AW$1),'2 Introduc. Datos'!AX7,IF(AND($F$5='2 Introduc. Datos'!AZ1),'2 Introduc. Datos'!BA7,IF(AND($F$5='2 Introduc. Datos'!BC1),'2 Introduc. Datos'!BD7,IF(AND($F$5='2 Introduc. Datos'!BF1),'2 Introduc. Datos'!BG7,"ERROR"))))))</f>
        <v>4</v>
      </c>
      <c r="E25" s="279" t="str">
        <f>IF('3 Observaciones'!G15=0,"",'3 Observaciones'!G15)</f>
        <v/>
      </c>
      <c r="F25" s="279"/>
      <c r="G25" s="279"/>
      <c r="H25" s="279"/>
      <c r="I25" s="21">
        <f>'2 Introduc. Datos'!S34</f>
        <v>0</v>
      </c>
      <c r="J25" s="21">
        <f>'2 Introduc. Datos'!T34</f>
        <v>0</v>
      </c>
      <c r="K25" s="21">
        <f>'2 Introduc. Datos'!U34</f>
        <v>0</v>
      </c>
      <c r="L25" s="85">
        <f t="shared" si="0"/>
        <v>0</v>
      </c>
    </row>
    <row r="26" spans="1:12" ht="18" customHeight="1" x14ac:dyDescent="0.2">
      <c r="A26" s="280" t="str">
        <f>IF($F$5='2 Introduc. Datos'!$AQ$1,'2 Introduc. Datos'!AQ8,IF(AND($F$5='2 Introduc. Datos'!$AT$1),'2 Introduc. Datos'!AT8,IF(AND($F$5='2 Introduc. Datos'!$AW$1),'2 Introduc. Datos'!AW8,IF(AND($F$5='2 Introduc. Datos'!AZ1),'2 Introduc. Datos'!AZ8,IF(AND($F$5='2 Introduc. Datos'!BC1),'2 Introduc. Datos'!BC8,IF(AND($F$5='2 Introduc. Datos'!BF1),'2 Introduc. Datos'!BF8,"ERROR"))))))</f>
        <v>Llamda con salto</v>
      </c>
      <c r="B26" s="281"/>
      <c r="C26" s="281"/>
      <c r="D26" s="22">
        <f>IF($F$5='2 Introduc. Datos'!$AQ$1,'2 Introduc. Datos'!AR8,IF(AND($F$5='2 Introduc. Datos'!$AT$1),'2 Introduc. Datos'!AU8,IF(AND($F$5='2 Introduc. Datos'!$AW$1),'2 Introduc. Datos'!AX8,IF(AND($F$5='2 Introduc. Datos'!AZ1),'2 Introduc. Datos'!BA8,IF(AND($F$5='2 Introduc. Datos'!BC1),'2 Introduc. Datos'!BD8,IF(AND($F$5='2 Introduc. Datos'!BF1),'2 Introduc. Datos'!BG8,"ERROR"))))))</f>
        <v>4</v>
      </c>
      <c r="E26" s="278" t="str">
        <f>IF('3 Observaciones'!H15=0,"",'3 Observaciones'!H15)</f>
        <v/>
      </c>
      <c r="F26" s="278"/>
      <c r="G26" s="278"/>
      <c r="H26" s="278"/>
      <c r="I26" s="23">
        <f>'2 Introduc. Datos'!V34</f>
        <v>0</v>
      </c>
      <c r="J26" s="23">
        <f>'2 Introduc. Datos'!W34</f>
        <v>0</v>
      </c>
      <c r="K26" s="23">
        <f>'2 Introduc. Datos'!X34</f>
        <v>0</v>
      </c>
      <c r="L26" s="86">
        <f t="shared" si="0"/>
        <v>0</v>
      </c>
    </row>
    <row r="27" spans="1:12" s="3" customFormat="1" ht="18" customHeight="1" x14ac:dyDescent="0.2">
      <c r="A27" s="286" t="str">
        <f>IF($F$5='2 Introduc. Datos'!$AQ$1,'2 Introduc. Datos'!AQ9,IF(AND($F$5='2 Introduc. Datos'!$AT$1),'2 Introduc. Datos'!AT9,IF(AND($F$5='2 Introduc. Datos'!$AW$1),'2 Introduc. Datos'!AW9,IF(AND($F$5='2 Introduc. Datos'!AZ1),'2 Introduc. Datos'!AZ9,IF(AND($F$5='2 Introduc. Datos'!BC1),'2 Introduc. Datos'!BC9,IF(AND($F$5='2 Introduc. Datos'!BF1),'2 Introduc. Datos'!BF9,"ERROR"))))))</f>
        <v>Envío alrededor de un grupo de conos</v>
      </c>
      <c r="B27" s="287"/>
      <c r="C27" s="287"/>
      <c r="D27" s="20">
        <f>IF($F$5='2 Introduc. Datos'!$AQ$1,'2 Introduc. Datos'!AR9,IF(AND($F$5='2 Introduc. Datos'!$AT$1),'2 Introduc. Datos'!AU9,IF(AND($F$5='2 Introduc. Datos'!$AW$1),'2 Introduc. Datos'!AX9,IF(AND($F$5='2 Introduc. Datos'!AZ1),'2 Introduc. Datos'!BA9,IF(AND($F$5='2 Introduc. Datos'!BC1),'2 Introduc. Datos'!BD9,IF(AND($F$5='2 Introduc. Datos'!BF1),'2 Introduc. Datos'!BG9,"ERROR"))))))</f>
        <v>4</v>
      </c>
      <c r="E27" s="279" t="str">
        <f>IF('3 Observaciones'!I15=0,"",'3 Observaciones'!I15)</f>
        <v/>
      </c>
      <c r="F27" s="279"/>
      <c r="G27" s="279"/>
      <c r="H27" s="279"/>
      <c r="I27" s="21">
        <f>'2 Introduc. Datos'!Y34</f>
        <v>0</v>
      </c>
      <c r="J27" s="21">
        <f>'2 Introduc. Datos'!Z34</f>
        <v>0</v>
      </c>
      <c r="K27" s="21">
        <f>'2 Introduc. Datos'!AA34</f>
        <v>0</v>
      </c>
      <c r="L27" s="85">
        <f t="shared" si="0"/>
        <v>0</v>
      </c>
    </row>
    <row r="28" spans="1:12" ht="18" customHeight="1" x14ac:dyDescent="0.2">
      <c r="A28" s="280" t="str">
        <f>IF($F$5='2 Introduc. Datos'!$AQ$1,'2 Introduc. Datos'!AQ10,IF(AND($F$5='2 Introduc. Datos'!$AT$1),'2 Introduc. Datos'!AT10,IF(AND($F$5='2 Introduc. Datos'!$AW$1),'2 Introduc. Datos'!AW10,IF(AND($F$5='2 Introduc. Datos'!AZ1),'2 Introduc. Datos'!AZ10,IF(AND($F$5='2 Introduc. Datos'!BC1),'2 Introduc. Datos'!BC10,IF(AND($F$5='2 Introduc. Datos'!BF1),'2 Introduc. Datos'!BF10,"ERROR"))))))</f>
        <v>Permanencia en sentado</v>
      </c>
      <c r="B28" s="281"/>
      <c r="C28" s="281"/>
      <c r="D28" s="22">
        <f>IF($F$5='2 Introduc. Datos'!$AQ$1,'2 Introduc. Datos'!AR10,IF(AND($F$5='2 Introduc. Datos'!$AT$1),'2 Introduc. Datos'!AU10,IF(AND($F$5='2 Introduc. Datos'!$AW$1),'2 Introduc. Datos'!AX10,IF(AND($F$5='2 Introduc. Datos'!AZ1),'2 Introduc. Datos'!BA10,IF(AND($F$5='2 Introduc. Datos'!BC1),'2 Introduc. Datos'!BD10,IF(AND($F$5='2 Introduc. Datos'!BF1),'2 Introduc. Datos'!BG10,"ERROR"))))))</f>
        <v>3</v>
      </c>
      <c r="E28" s="278" t="str">
        <f>IF('3 Observaciones'!J15=0,"",'3 Observaciones'!J15)</f>
        <v/>
      </c>
      <c r="F28" s="278"/>
      <c r="G28" s="278"/>
      <c r="H28" s="278"/>
      <c r="I28" s="23">
        <f>'2 Introduc. Datos'!AB34</f>
        <v>0</v>
      </c>
      <c r="J28" s="23">
        <f>'2 Introduc. Datos'!AC34</f>
        <v>0</v>
      </c>
      <c r="K28" s="23">
        <f>'2 Introduc. Datos'!AD34</f>
        <v>0</v>
      </c>
      <c r="L28" s="86">
        <f t="shared" si="0"/>
        <v>0</v>
      </c>
    </row>
    <row r="29" spans="1:12" s="3" customFormat="1" ht="18" customHeight="1" x14ac:dyDescent="0.2">
      <c r="A29" s="286" t="str">
        <f>IF($F$5='2 Introduc. Datos'!$AQ$1,'2 Introduc. Datos'!AQ11,IF(AND($F$5='2 Introduc. Datos'!$AT$1),'2 Introduc. Datos'!AT11,IF(AND($F$5='2 Introduc. Datos'!$AW$1),'2 Introduc. Datos'!AW11,IF(AND($F$5='2 Introduc. Datos'!AZ1),'2 Introduc. Datos'!AZ11,IF(AND($F$5='2 Introduc. Datos'!BC1),'2 Introduc. Datos'!BC11,IF(AND($F$5='2 Introduc. Datos'!BF1),'2 Introduc. Datos'!BF11,"ERROR"))))))</f>
        <v>Impresión general</v>
      </c>
      <c r="B29" s="287"/>
      <c r="C29" s="287"/>
      <c r="D29" s="20">
        <f>IF($F$5='2 Introduc. Datos'!$AQ$1,'2 Introduc. Datos'!AR11,IF(AND($F$5='2 Introduc. Datos'!$AT$1),'2 Introduc. Datos'!AU11,IF(AND($F$5='2 Introduc. Datos'!$AW$1),'2 Introduc. Datos'!AX11,IF(AND($F$5='2 Introduc. Datos'!AZ1),'2 Introduc. Datos'!BA11,IF(AND($F$5='2 Introduc. Datos'!BC1),'2 Introduc. Datos'!BD11,IF(AND($F$5='2 Introduc. Datos'!BF1),'2 Introduc. Datos'!BG11,"ERROR"))))))</f>
        <v>2</v>
      </c>
      <c r="E29" s="279" t="str">
        <f>IF('3 Observaciones'!K15=0,"",'3 Observaciones'!K15)</f>
        <v/>
      </c>
      <c r="F29" s="279"/>
      <c r="G29" s="279"/>
      <c r="H29" s="279"/>
      <c r="I29" s="21">
        <f>'2 Introduc. Datos'!AE34</f>
        <v>0</v>
      </c>
      <c r="J29" s="21">
        <f>'2 Introduc. Datos'!AF34</f>
        <v>0</v>
      </c>
      <c r="K29" s="21">
        <f>'2 Introduc. Datos'!AG34</f>
        <v>0</v>
      </c>
      <c r="L29" s="85">
        <f t="shared" si="0"/>
        <v>0</v>
      </c>
    </row>
    <row r="30" spans="1:12" ht="18" customHeight="1" x14ac:dyDescent="0.2">
      <c r="A30" s="280" t="str">
        <f>IF($F$5='2 Introduc. Datos'!$AQ$1,'2 Introduc. Datos'!AQ12,IF(AND($F$5='2 Introduc. Datos'!$AT$1),'2 Introduc. Datos'!AT12,IF(AND($F$5='2 Introduc. Datos'!$AW$1),'2 Introduc. Datos'!AW12,IF(AND($F$5='2 Introduc. Datos'!AZ1),"",IF(AND($F$5='2 Introduc. Datos'!BC1),'2 Introduc. Datos'!BC12,IF(AND($F$5='2 Introduc. Datos'!BF1),'2 Introduc. Datos'!BF12,"ERROR"))))))</f>
        <v/>
      </c>
      <c r="B30" s="281"/>
      <c r="C30" s="291"/>
      <c r="D30" s="22">
        <f>IF($F$5='2 Introduc. Datos'!$AQ$1,'2 Introduc. Datos'!AR12,IF(AND($F$5='2 Introduc. Datos'!$AT$1),'2 Introduc. Datos'!AU12,IF(AND($F$5='2 Introduc. Datos'!$AW$1),'2 Introduc. Datos'!AX12,IF(AND($F$5='2 Introduc. Datos'!AZ1),'2 Introduc. Datos'!BA12,IF(AND($F$5='2 Introduc. Datos'!BC1),'2 Introduc. Datos'!BD12,IF(AND($F$5='2 Introduc. Datos'!BF1),'2 Introduc. Datos'!BG12,"ERROR"))))))</f>
        <v>0</v>
      </c>
      <c r="E30" s="289" t="str">
        <f>IF('3 Observaciones'!M15=0,"",'3 Observaciones'!M15)</f>
        <v/>
      </c>
      <c r="F30" s="278"/>
      <c r="G30" s="278"/>
      <c r="H30" s="290"/>
      <c r="I30" s="218">
        <f>'2 Introduc. Datos'!AH34</f>
        <v>0</v>
      </c>
      <c r="J30" s="218">
        <f>'2 Introduc. Datos'!AI34</f>
        <v>0</v>
      </c>
      <c r="K30" s="218">
        <f>'2 Introduc. Datos'!AJ34</f>
        <v>0</v>
      </c>
      <c r="L30" s="86">
        <f t="shared" si="0"/>
        <v>0</v>
      </c>
    </row>
    <row r="31" spans="1:12" ht="18" customHeight="1" thickBot="1" x14ac:dyDescent="0.25">
      <c r="A31" s="316"/>
      <c r="B31" s="317"/>
      <c r="C31" s="318"/>
      <c r="D31" s="216"/>
      <c r="E31" s="319"/>
      <c r="F31" s="319"/>
      <c r="G31" s="319"/>
      <c r="H31" s="319"/>
      <c r="I31" s="217"/>
      <c r="J31" s="217"/>
      <c r="K31" s="217"/>
      <c r="L31" s="219"/>
    </row>
    <row r="32" spans="1:12" ht="15" customHeight="1" thickTop="1" x14ac:dyDescent="0.2">
      <c r="A32" s="24"/>
      <c r="B32" s="1"/>
      <c r="C32" s="1"/>
      <c r="L32" s="88"/>
    </row>
    <row r="33" spans="1:12" s="4" customFormat="1" ht="16.5" thickBot="1" x14ac:dyDescent="0.3">
      <c r="A33" s="26" t="s">
        <v>5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87">
        <f>L21+L22+L23+L24+L25+L26+L27+L28+L29+L30+L31</f>
        <v>0</v>
      </c>
    </row>
    <row r="34" spans="1:12" ht="13.5" thickTop="1" x14ac:dyDescent="0.2"/>
    <row r="35" spans="1:12" ht="15" customHeight="1" x14ac:dyDescent="0.2">
      <c r="A35" s="28" t="s">
        <v>24</v>
      </c>
      <c r="B35" s="293">
        <f>'2 Introduc. Datos'!D13</f>
        <v>0</v>
      </c>
      <c r="C35" s="294"/>
      <c r="D35" s="294"/>
      <c r="E35" s="294"/>
      <c r="F35" s="294"/>
      <c r="G35" s="28" t="s">
        <v>9</v>
      </c>
      <c r="H35" s="29"/>
      <c r="I35" s="30"/>
      <c r="J35" s="295">
        <f>'2 Introduc. Datos'!D11</f>
        <v>0</v>
      </c>
      <c r="K35" s="295"/>
      <c r="L35" s="295"/>
    </row>
    <row r="36" spans="1:12" s="1" customFormat="1" ht="15" customHeight="1" x14ac:dyDescent="0.2">
      <c r="A36" s="16"/>
      <c r="B36" s="16"/>
      <c r="C36" s="16"/>
      <c r="D36" s="16"/>
      <c r="E36" s="16"/>
      <c r="F36" s="16"/>
      <c r="G36"/>
      <c r="H36"/>
      <c r="I36"/>
      <c r="J36"/>
      <c r="K36"/>
      <c r="L36"/>
    </row>
    <row r="37" spans="1:12" s="1" customFormat="1" ht="15" customHeight="1" x14ac:dyDescent="0.2">
      <c r="A37" s="28" t="s">
        <v>6</v>
      </c>
      <c r="B37" s="293">
        <f>'2 Introduc. Datos'!D15</f>
        <v>0</v>
      </c>
      <c r="C37" s="294"/>
      <c r="D37" s="294"/>
      <c r="E37" s="294"/>
      <c r="F37" s="294"/>
      <c r="G37" s="28" t="s">
        <v>23</v>
      </c>
      <c r="H37" s="30"/>
      <c r="I37" s="14"/>
      <c r="J37" s="292" t="str">
        <f>VLOOKUP(F5,I41:J46,2,FALSE)</f>
        <v>NO CLASIFICADO</v>
      </c>
      <c r="K37" s="292"/>
      <c r="L37" s="292"/>
    </row>
    <row r="38" spans="1:12" s="1" customFormat="1" ht="15" customHeight="1" x14ac:dyDescent="0.2">
      <c r="A38" s="2"/>
      <c r="B38" s="2"/>
      <c r="C38" s="2"/>
      <c r="D38" s="2"/>
      <c r="E38" s="2"/>
      <c r="F38" s="2"/>
    </row>
    <row r="39" spans="1:12" s="1" customFormat="1" ht="15" customHeight="1" x14ac:dyDescent="0.2">
      <c r="A39" s="2"/>
      <c r="B39" s="2"/>
      <c r="C39" s="2"/>
      <c r="D39" s="2"/>
      <c r="E39" s="2"/>
      <c r="F39" s="2"/>
      <c r="G39" s="2"/>
    </row>
    <row r="40" spans="1:12" s="1" customFormat="1" ht="15" customHeight="1" x14ac:dyDescent="0.2"/>
    <row r="41" spans="1:12" s="1" customFormat="1" ht="15" customHeight="1" x14ac:dyDescent="0.2">
      <c r="I41" s="145" t="s">
        <v>68</v>
      </c>
      <c r="J41" s="64" t="str">
        <f>IF(L33&lt;192,"NO CLASIFICADO",IF(AND(L33&gt;191.9,L33&lt;224), "BUENO",IF(AND(L33&gt;223.9,L33&lt;256),"MUY BUENO",IF(AND(L33&gt;255.9,L33&lt;320.1),"EXCELENTE","ERROR"))))</f>
        <v>NO CLASIFICADO</v>
      </c>
    </row>
    <row r="42" spans="1:12" x14ac:dyDescent="0.2">
      <c r="I42" t="s">
        <v>69</v>
      </c>
      <c r="J42" t="str">
        <f>IF(L33&lt;192,"NO CLASIFICADO",IF(AND(L33&gt;191.9,L33&lt;224), "BUENO",IF(AND(L33&gt;223.9,L33&lt;256),"MUY BUENO",IF(AND(L33&gt;255.9,L33&lt;320.1),"EXCELENTE","ERROR"))))</f>
        <v>NO CLASIFICADO</v>
      </c>
    </row>
    <row r="43" spans="1:12" x14ac:dyDescent="0.2">
      <c r="I43" t="s">
        <v>76</v>
      </c>
      <c r="J43" t="str">
        <f>IF(L33&lt;192,"NO CLASIFICADO",IF(AND(L33&gt;191.5,L33&lt;224), "BUENO",IF(AND(L33&gt;223.9,L33&lt;256),"MUY BUENO",IF(AND(L33&gt;255.9,L33&lt;320.1),"EXCELENTE","ERROR"))))</f>
        <v>NO CLASIFICADO</v>
      </c>
    </row>
    <row r="44" spans="1:12" x14ac:dyDescent="0.2">
      <c r="I44" s="145" t="s">
        <v>106</v>
      </c>
      <c r="J44" t="str">
        <f>IF(L33&lt;192,"NO CLASIFICADO",IF(AND(L33&gt;191.9,L33&lt;224), "BUENO",IF(AND(L33&gt;223.9,L33&lt;256),"MUY BUENO",IF(AND(L33&gt;255.9,L33&lt;320.1),"EXCELENTE","ERROR"))))</f>
        <v>NO CLASIFICADO</v>
      </c>
    </row>
    <row r="45" spans="1:12" x14ac:dyDescent="0.2">
      <c r="I45" s="95" t="s">
        <v>56</v>
      </c>
      <c r="J45" s="95" t="s">
        <v>67</v>
      </c>
    </row>
    <row r="46" spans="1:12" x14ac:dyDescent="0.2">
      <c r="I46" s="95" t="s">
        <v>62</v>
      </c>
      <c r="J46" s="95" t="s">
        <v>67</v>
      </c>
    </row>
  </sheetData>
  <mergeCells count="41">
    <mergeCell ref="E20:H20"/>
    <mergeCell ref="E22:H22"/>
    <mergeCell ref="A28:C28"/>
    <mergeCell ref="E21:H21"/>
    <mergeCell ref="C14:F14"/>
    <mergeCell ref="E23:H23"/>
    <mergeCell ref="E28:H28"/>
    <mergeCell ref="A27:C27"/>
    <mergeCell ref="A24:C24"/>
    <mergeCell ref="A25:C25"/>
    <mergeCell ref="A21:C21"/>
    <mergeCell ref="E24:H24"/>
    <mergeCell ref="A23:C23"/>
    <mergeCell ref="J37:L37"/>
    <mergeCell ref="B35:F35"/>
    <mergeCell ref="B37:F37"/>
    <mergeCell ref="J35:L35"/>
    <mergeCell ref="A30:C30"/>
    <mergeCell ref="A31:C31"/>
    <mergeCell ref="E31:H31"/>
    <mergeCell ref="A1:B6"/>
    <mergeCell ref="C1:L2"/>
    <mergeCell ref="E3:J4"/>
    <mergeCell ref="F5:I6"/>
    <mergeCell ref="I8:L8"/>
    <mergeCell ref="C12:F12"/>
    <mergeCell ref="C8:F8"/>
    <mergeCell ref="E30:H30"/>
    <mergeCell ref="E26:H26"/>
    <mergeCell ref="I12:L12"/>
    <mergeCell ref="E27:H27"/>
    <mergeCell ref="E29:H29"/>
    <mergeCell ref="C10:F10"/>
    <mergeCell ref="A26:C26"/>
    <mergeCell ref="A18:E18"/>
    <mergeCell ref="I16:L16"/>
    <mergeCell ref="C16:F16"/>
    <mergeCell ref="A20:C20"/>
    <mergeCell ref="A22:C22"/>
    <mergeCell ref="A29:C29"/>
    <mergeCell ref="E25:H25"/>
  </mergeCells>
  <phoneticPr fontId="0" type="noConversion"/>
  <conditionalFormatting sqref="C8:F8 I8:L8 C10:F10 C12:F12 I12:L12 C14:F14 C16:F16 I16:L16 B35:F35 J35:L35 B37:F37">
    <cfRule type="cellIs" dxfId="167" priority="13" stopIfTrue="1" operator="equal">
      <formula>""</formula>
    </cfRule>
  </conditionalFormatting>
  <conditionalFormatting sqref="I21:K21">
    <cfRule type="expression" dxfId="166" priority="3" stopIfTrue="1">
      <formula>IF(AND(OR(F18=1,F18=2,F18=3),I21=""),TRUE(),FALSE())</formula>
    </cfRule>
  </conditionalFormatting>
  <conditionalFormatting sqref="I22:K22">
    <cfRule type="expression" dxfId="165" priority="4" stopIfTrue="1">
      <formula>IF(AND(OR(F18=1,F18=2,F18=3),I22=""),TRUE(),FALSE())</formula>
    </cfRule>
  </conditionalFormatting>
  <conditionalFormatting sqref="I23:K23">
    <cfRule type="expression" dxfId="164" priority="5" stopIfTrue="1">
      <formula>IF(AND(OR(F18=1,F18=2,F18=3),I23=""),TRUE(),FALSE())</formula>
    </cfRule>
  </conditionalFormatting>
  <conditionalFormatting sqref="I24:K24">
    <cfRule type="expression" dxfId="163" priority="6" stopIfTrue="1">
      <formula>IF(AND(OR(F18=1,F18=2,F18=3),I24=""),TRUE(),FALSE())</formula>
    </cfRule>
  </conditionalFormatting>
  <conditionalFormatting sqref="I25:K25">
    <cfRule type="expression" dxfId="162" priority="7" stopIfTrue="1">
      <formula>IF(AND(OR(F18=1,F18=2,F18=3),I25=""),TRUE(),FALSE())</formula>
    </cfRule>
  </conditionalFormatting>
  <conditionalFormatting sqref="I26:K26">
    <cfRule type="expression" dxfId="161" priority="8" stopIfTrue="1">
      <formula>IF(AND(OR(F18=1,F18=2,F18=3),I26=""),TRUE(),FALSE())</formula>
    </cfRule>
  </conditionalFormatting>
  <conditionalFormatting sqref="I27:K27">
    <cfRule type="expression" dxfId="160" priority="9" stopIfTrue="1">
      <formula>IF(AND(OR(F18=1,F18=2,F18=3),I27=""),TRUE(),FALSE())</formula>
    </cfRule>
  </conditionalFormatting>
  <conditionalFormatting sqref="I28:K28">
    <cfRule type="expression" dxfId="159" priority="10" stopIfTrue="1">
      <formula>IF(AND(OR(F18=1,F18=2,F18=3),I28=""),TRUE(),FALSE())</formula>
    </cfRule>
  </conditionalFormatting>
  <conditionalFormatting sqref="I29:K29">
    <cfRule type="expression" dxfId="158" priority="11" stopIfTrue="1">
      <formula>IF(AND(OR(F18=1,F18=2,F18=3),I29=""),TRUE(),FALSE())</formula>
    </cfRule>
  </conditionalFormatting>
  <conditionalFormatting sqref="I30:K31">
    <cfRule type="expression" dxfId="157" priority="2" stopIfTrue="1">
      <formula>IF(AND(OR(F18=1,F18=2,F18=3),I30=""),TRUE(),FALSE())</formula>
    </cfRule>
  </conditionalFormatting>
  <conditionalFormatting sqref="I31:K31">
    <cfRule type="expression" dxfId="156" priority="1" stopIfTrue="1">
      <formula>IF(AND(OR(F20=1,F20=2,F20=3),I31=""),TRUE(),FALSE())</formula>
    </cfRule>
  </conditionalFormatting>
  <dataValidations disablePrompts="1" count="1">
    <dataValidation type="whole" errorStyle="information" allowBlank="1" showInputMessage="1" showErrorMessage="1" errorTitle="Número Jueces" error="El número de jueces debe ser entre 1 y 3" sqref="F18" xr:uid="{00000000-0002-0000-1100-000000000000}">
      <formula1>1</formula1>
      <formula2>3</formula2>
    </dataValidation>
  </dataValidations>
  <pageMargins left="1.45" right="0.75" top="1" bottom="1" header="0" footer="0"/>
  <pageSetup paperSize="9" scale="81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52"/>
    <pageSetUpPr fitToPage="1"/>
  </sheetPr>
  <dimension ref="A1:L46"/>
  <sheetViews>
    <sheetView showGridLines="0" topLeftCell="A28" zoomScale="80" zoomScaleNormal="80" workbookViewId="0">
      <selection activeCell="A30" sqref="A30:C30"/>
    </sheetView>
  </sheetViews>
  <sheetFormatPr baseColWidth="10" defaultColWidth="11.42578125" defaultRowHeight="12.75" x14ac:dyDescent="0.2"/>
  <cols>
    <col min="1" max="1" width="11.42578125" customWidth="1"/>
    <col min="2" max="2" width="13.28515625" customWidth="1"/>
    <col min="3" max="3" width="26.28515625" customWidth="1"/>
    <col min="4" max="4" width="13.28515625" customWidth="1"/>
    <col min="5" max="6" width="11.42578125" customWidth="1"/>
    <col min="7" max="7" width="10.7109375" customWidth="1"/>
    <col min="8" max="11" width="10.28515625" customWidth="1"/>
    <col min="12" max="12" width="11.7109375" bestFit="1" customWidth="1"/>
  </cols>
  <sheetData>
    <row r="1" spans="1:12" ht="12.75" customHeight="1" x14ac:dyDescent="0.2">
      <c r="A1" s="298"/>
      <c r="B1" s="299"/>
      <c r="C1" s="304" t="s">
        <v>10</v>
      </c>
      <c r="D1" s="304"/>
      <c r="E1" s="304"/>
      <c r="F1" s="304"/>
      <c r="G1" s="304"/>
      <c r="H1" s="304"/>
      <c r="I1" s="304"/>
      <c r="J1" s="304"/>
      <c r="K1" s="304"/>
      <c r="L1" s="305"/>
    </row>
    <row r="2" spans="1:12" ht="12.75" customHeight="1" x14ac:dyDescent="0.2">
      <c r="A2" s="300"/>
      <c r="B2" s="301"/>
      <c r="C2" s="306"/>
      <c r="D2" s="306"/>
      <c r="E2" s="306"/>
      <c r="F2" s="306"/>
      <c r="G2" s="306"/>
      <c r="H2" s="306"/>
      <c r="I2" s="306"/>
      <c r="J2" s="306"/>
      <c r="K2" s="306"/>
      <c r="L2" s="307"/>
    </row>
    <row r="3" spans="1:12" ht="12.75" customHeight="1" x14ac:dyDescent="0.2">
      <c r="A3" s="300"/>
      <c r="B3" s="301"/>
      <c r="E3" s="308" t="s">
        <v>8</v>
      </c>
      <c r="F3" s="308"/>
      <c r="G3" s="308"/>
      <c r="H3" s="308"/>
      <c r="I3" s="308"/>
      <c r="J3" s="308"/>
      <c r="K3" s="6"/>
      <c r="L3" s="7"/>
    </row>
    <row r="4" spans="1:12" x14ac:dyDescent="0.2">
      <c r="A4" s="300"/>
      <c r="B4" s="301"/>
      <c r="E4" s="308"/>
      <c r="F4" s="308"/>
      <c r="G4" s="308"/>
      <c r="H4" s="308"/>
      <c r="I4" s="308"/>
      <c r="J4" s="308"/>
      <c r="L4" s="8"/>
    </row>
    <row r="5" spans="1:12" ht="12.75" customHeight="1" x14ac:dyDescent="0.2">
      <c r="A5" s="300"/>
      <c r="B5" s="301"/>
      <c r="E5" s="6"/>
      <c r="F5" s="308" t="str">
        <f>'2 Introduc. Datos'!F35</f>
        <v>DEBUTANTE</v>
      </c>
      <c r="G5" s="308"/>
      <c r="H5" s="308"/>
      <c r="I5" s="308"/>
      <c r="J5" s="6"/>
      <c r="K5" s="6"/>
      <c r="L5" s="7"/>
    </row>
    <row r="6" spans="1:12" ht="12.75" customHeight="1" x14ac:dyDescent="0.2">
      <c r="A6" s="302"/>
      <c r="B6" s="303"/>
      <c r="C6" s="9"/>
      <c r="D6" s="10"/>
      <c r="E6" s="11"/>
      <c r="F6" s="309"/>
      <c r="G6" s="309"/>
      <c r="H6" s="309"/>
      <c r="I6" s="309"/>
      <c r="J6" s="11"/>
      <c r="K6" s="11"/>
      <c r="L6" s="12"/>
    </row>
    <row r="7" spans="1:12" s="1" customFormat="1" x14ac:dyDescent="0.2">
      <c r="A7" s="13"/>
      <c r="B7"/>
      <c r="C7"/>
      <c r="D7" s="13"/>
      <c r="E7" s="13"/>
      <c r="F7" s="13"/>
      <c r="G7" s="13"/>
      <c r="H7" s="13"/>
      <c r="I7" s="13"/>
      <c r="J7" s="13"/>
      <c r="K7" s="13"/>
      <c r="L7" s="13"/>
    </row>
    <row r="8" spans="1:12" s="1" customFormat="1" ht="15" customHeight="1" x14ac:dyDescent="0.2">
      <c r="A8" s="14" t="s">
        <v>15</v>
      </c>
      <c r="B8" s="14"/>
      <c r="C8" s="295">
        <f>'2 Introduc. Datos'!D3</f>
        <v>0</v>
      </c>
      <c r="D8" s="295"/>
      <c r="E8" s="295"/>
      <c r="F8" s="295"/>
      <c r="G8" s="2"/>
      <c r="H8" s="15" t="s">
        <v>18</v>
      </c>
      <c r="I8" s="311">
        <f>'2 Introduc. Datos'!D9</f>
        <v>0</v>
      </c>
      <c r="J8" s="311"/>
      <c r="K8" s="311"/>
      <c r="L8" s="311"/>
    </row>
    <row r="9" spans="1:12" s="1" customFormat="1" ht="9.9499999999999993" customHeight="1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2" s="1" customFormat="1" ht="15" customHeight="1" x14ac:dyDescent="0.2">
      <c r="A10" s="14" t="s">
        <v>16</v>
      </c>
      <c r="B10" s="14"/>
      <c r="C10" s="295">
        <f>'2 Introduc. Datos'!D5</f>
        <v>0</v>
      </c>
      <c r="D10" s="295"/>
      <c r="E10" s="295"/>
      <c r="F10" s="295"/>
      <c r="G10" s="2"/>
      <c r="H10" s="2"/>
      <c r="I10" s="2"/>
      <c r="J10" s="2"/>
      <c r="K10" s="2"/>
    </row>
    <row r="11" spans="1:12" ht="9.9499999999999993" customHeight="1" x14ac:dyDescent="0.2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</row>
    <row r="12" spans="1:12" s="1" customFormat="1" ht="15" customHeight="1" x14ac:dyDescent="0.2">
      <c r="A12" s="14" t="s">
        <v>21</v>
      </c>
      <c r="B12" s="14"/>
      <c r="C12" s="295">
        <f>'2 Introduc. Datos'!B35</f>
        <v>0</v>
      </c>
      <c r="D12" s="295"/>
      <c r="E12" s="295"/>
      <c r="F12" s="295"/>
      <c r="G12" s="2"/>
      <c r="H12" s="15" t="s">
        <v>19</v>
      </c>
      <c r="I12" s="312">
        <f>'2 Introduc. Datos'!A35</f>
        <v>13</v>
      </c>
      <c r="J12" s="312"/>
      <c r="K12" s="312"/>
      <c r="L12" s="312"/>
    </row>
    <row r="13" spans="1:12" s="1" customFormat="1" ht="9.9499999999999993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2" s="1" customFormat="1" ht="15" customHeight="1" x14ac:dyDescent="0.2">
      <c r="A14" s="14" t="s">
        <v>22</v>
      </c>
      <c r="B14" s="14"/>
      <c r="C14" s="295">
        <f>'2 Introduc. Datos'!C35</f>
        <v>0</v>
      </c>
      <c r="D14" s="295"/>
      <c r="E14" s="295"/>
      <c r="F14" s="295"/>
      <c r="G14" s="2"/>
      <c r="H14" s="2"/>
      <c r="I14" s="2"/>
      <c r="J14" s="2"/>
      <c r="K14" s="2"/>
    </row>
    <row r="15" spans="1:12" s="1" customFormat="1" ht="9.9499999999999993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2" s="1" customFormat="1" ht="15" customHeight="1" x14ac:dyDescent="0.2">
      <c r="A16" s="14" t="s">
        <v>17</v>
      </c>
      <c r="B16" s="14"/>
      <c r="C16" s="295">
        <f>'2 Introduc. Datos'!D35</f>
        <v>0</v>
      </c>
      <c r="D16" s="295"/>
      <c r="E16" s="295"/>
      <c r="F16" s="295"/>
      <c r="G16" s="2"/>
      <c r="H16" s="15" t="s">
        <v>20</v>
      </c>
      <c r="I16" s="312">
        <f>'2 Introduc. Datos'!E35</f>
        <v>0</v>
      </c>
      <c r="J16" s="312"/>
      <c r="K16" s="312"/>
      <c r="L16" s="312"/>
    </row>
    <row r="17" spans="1:12" ht="9.9499999999999993" customHeight="1" x14ac:dyDescent="0.2">
      <c r="C17" s="17"/>
    </row>
    <row r="18" spans="1:12" s="1" customFormat="1" ht="15" customHeight="1" x14ac:dyDescent="0.2">
      <c r="A18" s="310" t="s">
        <v>7</v>
      </c>
      <c r="B18" s="310"/>
      <c r="C18" s="310"/>
      <c r="D18" s="310"/>
      <c r="E18" s="310"/>
      <c r="F18" s="14">
        <f>'2 Introduc. Datos'!D7</f>
        <v>1</v>
      </c>
    </row>
    <row r="19" spans="1:12" s="1" customFormat="1" ht="15" customHeight="1" thickBot="1" x14ac:dyDescent="0.25"/>
    <row r="20" spans="1:12" s="1" customFormat="1" ht="21" customHeight="1" thickTop="1" x14ac:dyDescent="0.2">
      <c r="A20" s="296" t="s">
        <v>12</v>
      </c>
      <c r="B20" s="297"/>
      <c r="C20" s="297"/>
      <c r="D20" s="18" t="s">
        <v>14</v>
      </c>
      <c r="E20" s="313" t="s">
        <v>13</v>
      </c>
      <c r="F20" s="314"/>
      <c r="G20" s="314"/>
      <c r="H20" s="315"/>
      <c r="I20" s="18" t="s">
        <v>0</v>
      </c>
      <c r="J20" s="18" t="s">
        <v>1</v>
      </c>
      <c r="K20" s="18" t="s">
        <v>2</v>
      </c>
      <c r="L20" s="19" t="s">
        <v>3</v>
      </c>
    </row>
    <row r="21" spans="1:12" s="3" customFormat="1" ht="18" customHeight="1" x14ac:dyDescent="0.2">
      <c r="A21" s="286" t="str">
        <f>IF($F$5='2 Introduc. Datos'!$AQ$1,'2 Introduc. Datos'!AQ3,IF(AND($F$5='2 Introduc. Datos'!$AT$1),'2 Introduc. Datos'!AT3,IF(AND($F$5='2 Introduc. Datos'!$AW$1),'2 Introduc. Datos'!AW3,IF(AND($F$5='2 Introduc. Datos'!AZ1),'2 Introduc. Datos'!AZ3,IF(AND($F$5='2 Introduc. Datos'!BC1),'2 Introduc. Datos'!BC3,IF(AND($F$5='2 Introduc. Datos'!BF1),'2 Introduc. Datos'!BF3,"ERROR"))))))</f>
        <v>Junto</v>
      </c>
      <c r="B21" s="287"/>
      <c r="C21" s="287"/>
      <c r="D21" s="20">
        <f>IF($F$5='2 Introduc. Datos'!$AQ$1,'2 Introduc. Datos'!AR3,IF(AND($F$5='2 Introduc. Datos'!$AT$1),'2 Introduc. Datos'!AU3,IF(AND($F$5='2 Introduc. Datos'!$AW$1),'2 Introduc. Datos'!AX3,IF(AND($F$5='2 Introduc. Datos'!AZ1),'2 Introduc. Datos'!BA3,IF(AND($F$5='2 Introduc. Datos'!BC1),'2 Introduc. Datos'!BD3,IF(AND($F$5='2 Introduc. Datos'!BF1),'2 Introduc. Datos'!BG3,"ERROR"))))))</f>
        <v>3</v>
      </c>
      <c r="E21" s="279" t="str">
        <f>IF('3 Observaciones'!C16=0,"",'3 Observaciones'!C16)</f>
        <v/>
      </c>
      <c r="F21" s="279"/>
      <c r="G21" s="279"/>
      <c r="H21" s="279"/>
      <c r="I21" s="21">
        <f>'2 Introduc. Datos'!G35</f>
        <v>0</v>
      </c>
      <c r="J21" s="21">
        <f>'2 Introduc. Datos'!H35</f>
        <v>0</v>
      </c>
      <c r="K21" s="21">
        <f>'2 Introduc. Datos'!I35</f>
        <v>0</v>
      </c>
      <c r="L21" s="85">
        <f>(I21+J21+K21)/$F$18*D21</f>
        <v>0</v>
      </c>
    </row>
    <row r="22" spans="1:12" ht="18" customHeight="1" x14ac:dyDescent="0.2">
      <c r="A22" s="280" t="str">
        <f>IF($F$5='2 Introduc. Datos'!$AQ$1,'2 Introduc. Datos'!AQ4,IF(AND($F$5='2 Introduc. Datos'!$AT$1),'2 Introduc. Datos'!AT4,IF(AND($F$5='2 Introduc. Datos'!$AW$1),'2 Introduc. Datos'!AW4,IF(AND($F$5='2 Introduc. Datos'!AZ1),'2 Introduc. Datos'!AZ4,IF(AND($F$5='2 Introduc. Datos'!BC1),'2 Introduc. Datos'!BC4,IF(AND($F$5='2 Introduc. Datos'!BF1),'2 Introduc. Datos'!BF4,"ERROR"))))))</f>
        <v>Posición sobre la marcha</v>
      </c>
      <c r="B22" s="281"/>
      <c r="C22" s="281"/>
      <c r="D22" s="22">
        <f>IF($F$5='2 Introduc. Datos'!$AQ$1,'2 Introduc. Datos'!AR4,IF(AND($F$5='2 Introduc. Datos'!$AT$1),'2 Introduc. Datos'!AU4,IF(AND($F$5='2 Introduc. Datos'!$AW$1),'2 Introduc. Datos'!AX4,IF(AND($F$5='2 Introduc. Datos'!AZ1),'2 Introduc. Datos'!BA4,IF(AND($F$5='2 Introduc. Datos'!BC1),'2 Introduc. Datos'!BD4,IF(AND($F$5='2 Introduc. Datos'!BF1),'2 Introduc. Datos'!BG4,"ERROR"))))))</f>
        <v>4</v>
      </c>
      <c r="E22" s="278" t="str">
        <f>IF('3 Observaciones'!D16=0,"",'3 Observaciones'!D16)</f>
        <v/>
      </c>
      <c r="F22" s="278"/>
      <c r="G22" s="278"/>
      <c r="H22" s="278"/>
      <c r="I22" s="23">
        <f>'2 Introduc. Datos'!J35</f>
        <v>0</v>
      </c>
      <c r="J22" s="23">
        <f>'2 Introduc. Datos'!K35</f>
        <v>0</v>
      </c>
      <c r="K22" s="23">
        <f>'2 Introduc. Datos'!L35</f>
        <v>0</v>
      </c>
      <c r="L22" s="86">
        <f t="shared" ref="L22:L30" si="0">(I22+J22+K22)/$F$18*D22</f>
        <v>0</v>
      </c>
    </row>
    <row r="23" spans="1:12" s="3" customFormat="1" ht="18" customHeight="1" x14ac:dyDescent="0.2">
      <c r="A23" s="286" t="str">
        <f>IF($F$5='2 Introduc. Datos'!$AQ$1,'2 Introduc. Datos'!AQ5,IF(AND($F$5='2 Introduc. Datos'!$AT$1),'2 Introduc. Datos'!AT5,IF(AND($F$5='2 Introduc. Datos'!$AW$1),'2 Introduc. Datos'!AW5,IF(AND($F$5='2 Introduc. Datos'!AZ1),'2 Introduc. Datos'!AZ5,IF(AND($F$5='2 Introduc. Datos'!BC1),'2 Introduc. Datos'!BC5,IF(AND($F$5='2 Introduc. Datos'!BF1),'2 Introduc. Datos'!BF5,"ERROR"))))))</f>
        <v>Llamada</v>
      </c>
      <c r="B23" s="287"/>
      <c r="C23" s="287"/>
      <c r="D23" s="20">
        <f>IF($F$5='2 Introduc. Datos'!$AQ$1,'2 Introduc. Datos'!AR5,IF(AND($F$5='2 Introduc. Datos'!$AT$1),'2 Introduc. Datos'!AU5,IF(AND($F$5='2 Introduc. Datos'!$AW$1),'2 Introduc. Datos'!AX5,IF(AND($F$5='2 Introduc. Datos'!AZ1),'2 Introduc. Datos'!BA5,IF(AND($F$5='2 Introduc. Datos'!BC1),'2 Introduc. Datos'!BD5,IF(AND($F$5='2 Introduc. Datos'!BF1),'2 Introduc. Datos'!BG5,"ERROR"))))))</f>
        <v>4</v>
      </c>
      <c r="E23" s="279" t="str">
        <f>IF('3 Observaciones'!E16=0,"",'3 Observaciones'!E16)</f>
        <v/>
      </c>
      <c r="F23" s="279"/>
      <c r="G23" s="279"/>
      <c r="H23" s="279"/>
      <c r="I23" s="21">
        <f>'2 Introduc. Datos'!M35</f>
        <v>0</v>
      </c>
      <c r="J23" s="21">
        <f>'2 Introduc. Datos'!N35</f>
        <v>0</v>
      </c>
      <c r="K23" s="21">
        <f>'2 Introduc. Datos'!O35</f>
        <v>0</v>
      </c>
      <c r="L23" s="85">
        <f t="shared" si="0"/>
        <v>0</v>
      </c>
    </row>
    <row r="24" spans="1:12" ht="18" customHeight="1" x14ac:dyDescent="0.2">
      <c r="A24" s="280" t="str">
        <f>IF($F$5='2 Introduc. Datos'!$AQ$1,'2 Introduc. Datos'!AQ6,IF(AND($F$5='2 Introduc. Datos'!$AT$1),'2 Introduc. Datos'!AT6,IF(AND($F$5='2 Introduc. Datos'!$AW$1),'2 Introduc. Datos'!AW6,IF(AND($F$5='2 Introduc. Datos'!AZ1),'2 Introduc. Datos'!AZ6,IF(AND($F$5='2 Introduc. Datos'!BC1),'2 Introduc. Datos'!BC6,IF(AND($F$5='2 Introduc. Datos'!BF1),'2 Introduc. Datos'!BF6,"ERROR"))))))</f>
        <v>Sujetar un objeto</v>
      </c>
      <c r="B24" s="281"/>
      <c r="C24" s="281"/>
      <c r="D24" s="22">
        <f>IF($F$5='2 Introduc. Datos'!$AQ$1,'2 Introduc. Datos'!AR6,IF(AND($F$5='2 Introduc. Datos'!$AT$1),'2 Introduc. Datos'!AU6,IF(AND($F$5='2 Introduc. Datos'!$AW$1),'2 Introduc. Datos'!AX6,IF(AND($F$5='2 Introduc. Datos'!AZ1),'2 Introduc. Datos'!BA6,IF(AND($F$5='2 Introduc. Datos'!BC1),'2 Introduc. Datos'!BD6,IF(AND($F$5='2 Introduc. Datos'!BF1),'2 Introduc. Datos'!BG6,"ERROR"))))))</f>
        <v>4</v>
      </c>
      <c r="E24" s="278" t="str">
        <f>IF('3 Observaciones'!F16=0,"",'3 Observaciones'!F16)</f>
        <v/>
      </c>
      <c r="F24" s="278"/>
      <c r="G24" s="278"/>
      <c r="H24" s="278"/>
      <c r="I24" s="23">
        <f>'2 Introduc. Datos'!P35</f>
        <v>0</v>
      </c>
      <c r="J24" s="23">
        <f>'2 Introduc. Datos'!Q35</f>
        <v>0</v>
      </c>
      <c r="K24" s="23">
        <f>'2 Introduc. Datos'!R35</f>
        <v>0</v>
      </c>
      <c r="L24" s="86">
        <f t="shared" si="0"/>
        <v>0</v>
      </c>
    </row>
    <row r="25" spans="1:12" s="3" customFormat="1" ht="18" customHeight="1" x14ac:dyDescent="0.2">
      <c r="A25" s="286" t="str">
        <f>IF($F$5='2 Introduc. Datos'!$AQ$1,'2 Introduc. Datos'!AQ7,IF(AND($F$5='2 Introduc. Datos'!$AT$1),'2 Introduc. Datos'!AT7,IF(AND($F$5='2 Introduc. Datos'!$AW$1),'2 Introduc. Datos'!AW7,IF(AND($F$5='2 Introduc. Datos'!AZ1),'2 Introduc. Datos'!AZ7,IF(AND($F$5='2 Introduc. Datos'!BC1),'2 Introduc. Datos'!BC7,IF(AND($F$5='2 Introduc. Datos'!BF1),'2 Introduc. Datos'!BF7,"ERROR"))))))</f>
        <v>Control a distancia</v>
      </c>
      <c r="B25" s="287"/>
      <c r="C25" s="287"/>
      <c r="D25" s="20">
        <f>IF($F$5='2 Introduc. Datos'!$AQ$1,'2 Introduc. Datos'!AR7,IF(AND($F$5='2 Introduc. Datos'!$AT$1),'2 Introduc. Datos'!AU7,IF(AND($F$5='2 Introduc. Datos'!$AW$1),'2 Introduc. Datos'!AX7,IF(AND($F$5='2 Introduc. Datos'!AZ1),'2 Introduc. Datos'!BA7,IF(AND($F$5='2 Introduc. Datos'!BC1),'2 Introduc. Datos'!BD7,IF(AND($F$5='2 Introduc. Datos'!BF1),'2 Introduc. Datos'!BG7,"ERROR"))))))</f>
        <v>4</v>
      </c>
      <c r="E25" s="279" t="str">
        <f>IF('3 Observaciones'!G16=0,"",'3 Observaciones'!G16)</f>
        <v/>
      </c>
      <c r="F25" s="279"/>
      <c r="G25" s="279"/>
      <c r="H25" s="279"/>
      <c r="I25" s="21">
        <f>'2 Introduc. Datos'!S35</f>
        <v>0</v>
      </c>
      <c r="J25" s="21">
        <f>'2 Introduc. Datos'!T35</f>
        <v>0</v>
      </c>
      <c r="K25" s="21">
        <f>'2 Introduc. Datos'!U35</f>
        <v>0</v>
      </c>
      <c r="L25" s="85">
        <f t="shared" si="0"/>
        <v>0</v>
      </c>
    </row>
    <row r="26" spans="1:12" ht="18" customHeight="1" x14ac:dyDescent="0.2">
      <c r="A26" s="280" t="str">
        <f>IF($F$5='2 Introduc. Datos'!$AQ$1,'2 Introduc. Datos'!AQ8,IF(AND($F$5='2 Introduc. Datos'!$AT$1),'2 Introduc. Datos'!AT8,IF(AND($F$5='2 Introduc. Datos'!$AW$1),'2 Introduc. Datos'!AW8,IF(AND($F$5='2 Introduc. Datos'!AZ1),'2 Introduc. Datos'!AZ8,IF(AND($F$5='2 Introduc. Datos'!BC1),'2 Introduc. Datos'!BC8,IF(AND($F$5='2 Introduc. Datos'!BF1),'2 Introduc. Datos'!BF8,"ERROR"))))))</f>
        <v>Llamda con salto</v>
      </c>
      <c r="B26" s="281"/>
      <c r="C26" s="281"/>
      <c r="D26" s="22">
        <f>IF($F$5='2 Introduc. Datos'!$AQ$1,'2 Introduc. Datos'!AR8,IF(AND($F$5='2 Introduc. Datos'!$AT$1),'2 Introduc. Datos'!AU8,IF(AND($F$5='2 Introduc. Datos'!$AW$1),'2 Introduc. Datos'!AX8,IF(AND($F$5='2 Introduc. Datos'!AZ1),'2 Introduc. Datos'!BA8,IF(AND($F$5='2 Introduc. Datos'!BC1),'2 Introduc. Datos'!BD8,IF(AND($F$5='2 Introduc. Datos'!BF1),'2 Introduc. Datos'!BG8,"ERROR"))))))</f>
        <v>4</v>
      </c>
      <c r="E26" s="278" t="str">
        <f>IF('3 Observaciones'!H16=0,"",'3 Observaciones'!H16)</f>
        <v/>
      </c>
      <c r="F26" s="278"/>
      <c r="G26" s="278"/>
      <c r="H26" s="278"/>
      <c r="I26" s="23">
        <f>'2 Introduc. Datos'!V35</f>
        <v>0</v>
      </c>
      <c r="J26" s="23">
        <f>'2 Introduc. Datos'!W35</f>
        <v>0</v>
      </c>
      <c r="K26" s="23">
        <f>'2 Introduc. Datos'!X35</f>
        <v>0</v>
      </c>
      <c r="L26" s="86">
        <f t="shared" si="0"/>
        <v>0</v>
      </c>
    </row>
    <row r="27" spans="1:12" s="3" customFormat="1" ht="18" customHeight="1" x14ac:dyDescent="0.2">
      <c r="A27" s="286" t="str">
        <f>IF($F$5='2 Introduc. Datos'!$AQ$1,'2 Introduc. Datos'!AQ9,IF(AND($F$5='2 Introduc. Datos'!$AT$1),'2 Introduc. Datos'!AT9,IF(AND($F$5='2 Introduc. Datos'!$AW$1),'2 Introduc. Datos'!AW9,IF(AND($F$5='2 Introduc. Datos'!AZ1),'2 Introduc. Datos'!AZ9,IF(AND($F$5='2 Introduc. Datos'!BC1),'2 Introduc. Datos'!BC9,IF(AND($F$5='2 Introduc. Datos'!BF1),'2 Introduc. Datos'!BF9,"ERROR"))))))</f>
        <v>Envío alrededor de un grupo de conos</v>
      </c>
      <c r="B27" s="287"/>
      <c r="C27" s="287"/>
      <c r="D27" s="20">
        <f>IF($F$5='2 Introduc. Datos'!$AQ$1,'2 Introduc. Datos'!AR9,IF(AND($F$5='2 Introduc. Datos'!$AT$1),'2 Introduc. Datos'!AU9,IF(AND($F$5='2 Introduc. Datos'!$AW$1),'2 Introduc. Datos'!AX9,IF(AND($F$5='2 Introduc. Datos'!AZ1),'2 Introduc. Datos'!BA9,IF(AND($F$5='2 Introduc. Datos'!BC1),'2 Introduc. Datos'!BD9,IF(AND($F$5='2 Introduc. Datos'!BF1),'2 Introduc. Datos'!BG9,"ERROR"))))))</f>
        <v>4</v>
      </c>
      <c r="E27" s="279" t="str">
        <f>IF('3 Observaciones'!I16=0,"",'3 Observaciones'!I16)</f>
        <v/>
      </c>
      <c r="F27" s="279"/>
      <c r="G27" s="279"/>
      <c r="H27" s="279"/>
      <c r="I27" s="21">
        <f>'2 Introduc. Datos'!Y35</f>
        <v>0</v>
      </c>
      <c r="J27" s="21">
        <f>'2 Introduc. Datos'!Z35</f>
        <v>0</v>
      </c>
      <c r="K27" s="21">
        <f>'2 Introduc. Datos'!AA35</f>
        <v>0</v>
      </c>
      <c r="L27" s="85">
        <f t="shared" si="0"/>
        <v>0</v>
      </c>
    </row>
    <row r="28" spans="1:12" ht="18" customHeight="1" x14ac:dyDescent="0.2">
      <c r="A28" s="280" t="str">
        <f>IF($F$5='2 Introduc. Datos'!$AQ$1,'2 Introduc. Datos'!AQ10,IF(AND($F$5='2 Introduc. Datos'!$AT$1),'2 Introduc. Datos'!AT10,IF(AND($F$5='2 Introduc. Datos'!$AW$1),'2 Introduc. Datos'!AW10,IF(AND($F$5='2 Introduc. Datos'!AZ1),'2 Introduc. Datos'!AZ10,IF(AND($F$5='2 Introduc. Datos'!BC1),'2 Introduc. Datos'!BC10,IF(AND($F$5='2 Introduc. Datos'!BF1),'2 Introduc. Datos'!BF10,"ERROR"))))))</f>
        <v>Permanencia en sentado</v>
      </c>
      <c r="B28" s="281"/>
      <c r="C28" s="281"/>
      <c r="D28" s="22">
        <f>IF($F$5='2 Introduc. Datos'!$AQ$1,'2 Introduc. Datos'!AR10,IF(AND($F$5='2 Introduc. Datos'!$AT$1),'2 Introduc. Datos'!AU10,IF(AND($F$5='2 Introduc. Datos'!$AW$1),'2 Introduc. Datos'!AX10,IF(AND($F$5='2 Introduc. Datos'!AZ1),'2 Introduc. Datos'!BA10,IF(AND($F$5='2 Introduc. Datos'!BC1),'2 Introduc. Datos'!BD10,IF(AND($F$5='2 Introduc. Datos'!BF1),'2 Introduc. Datos'!BG10,"ERROR"))))))</f>
        <v>3</v>
      </c>
      <c r="E28" s="278" t="str">
        <f>IF('3 Observaciones'!J16=0,"",'3 Observaciones'!J16)</f>
        <v/>
      </c>
      <c r="F28" s="278"/>
      <c r="G28" s="278"/>
      <c r="H28" s="278"/>
      <c r="I28" s="23">
        <f>'2 Introduc. Datos'!AB35</f>
        <v>0</v>
      </c>
      <c r="J28" s="23">
        <f>'2 Introduc. Datos'!AC35</f>
        <v>0</v>
      </c>
      <c r="K28" s="23">
        <f>'2 Introduc. Datos'!AD35</f>
        <v>0</v>
      </c>
      <c r="L28" s="86">
        <f t="shared" si="0"/>
        <v>0</v>
      </c>
    </row>
    <row r="29" spans="1:12" s="3" customFormat="1" ht="18" customHeight="1" x14ac:dyDescent="0.2">
      <c r="A29" s="286" t="str">
        <f>IF($F$5='2 Introduc. Datos'!$AQ$1,'2 Introduc. Datos'!AQ11,IF(AND($F$5='2 Introduc. Datos'!$AT$1),'2 Introduc. Datos'!AT11,IF(AND($F$5='2 Introduc. Datos'!$AW$1),'2 Introduc. Datos'!AW11,IF(AND($F$5='2 Introduc. Datos'!AZ1),'2 Introduc. Datos'!AZ11,IF(AND($F$5='2 Introduc. Datos'!BC1),'2 Introduc. Datos'!BC11,IF(AND($F$5='2 Introduc. Datos'!BF1),'2 Introduc. Datos'!BF11,"ERROR"))))))</f>
        <v>Impresión general</v>
      </c>
      <c r="B29" s="287"/>
      <c r="C29" s="287"/>
      <c r="D29" s="20">
        <f>IF($F$5='2 Introduc. Datos'!$AQ$1,'2 Introduc. Datos'!AR11,IF(AND($F$5='2 Introduc. Datos'!$AT$1),'2 Introduc. Datos'!AU11,IF(AND($F$5='2 Introduc. Datos'!$AW$1),'2 Introduc. Datos'!AX11,IF(AND($F$5='2 Introduc. Datos'!AZ1),'2 Introduc. Datos'!BA11,IF(AND($F$5='2 Introduc. Datos'!BC1),'2 Introduc. Datos'!BD11,IF(AND($F$5='2 Introduc. Datos'!BF1),'2 Introduc. Datos'!BG11,"ERROR"))))))</f>
        <v>2</v>
      </c>
      <c r="E29" s="279" t="str">
        <f>IF('3 Observaciones'!K16=0,"",'3 Observaciones'!K16)</f>
        <v/>
      </c>
      <c r="F29" s="279"/>
      <c r="G29" s="279"/>
      <c r="H29" s="279"/>
      <c r="I29" s="21">
        <f>'2 Introduc. Datos'!AE35</f>
        <v>0</v>
      </c>
      <c r="J29" s="21">
        <f>'2 Introduc. Datos'!AF35</f>
        <v>0</v>
      </c>
      <c r="K29" s="21">
        <f>'2 Introduc. Datos'!AG35</f>
        <v>0</v>
      </c>
      <c r="L29" s="85">
        <f t="shared" si="0"/>
        <v>0</v>
      </c>
    </row>
    <row r="30" spans="1:12" ht="18" customHeight="1" x14ac:dyDescent="0.2">
      <c r="A30" s="280" t="str">
        <f>IF($F$5='2 Introduc. Datos'!$AQ$1,'2 Introduc. Datos'!AQ12,IF(AND($F$5='2 Introduc. Datos'!$AT$1),'2 Introduc. Datos'!AT12,IF(AND($F$5='2 Introduc. Datos'!$AW$1),'2 Introduc. Datos'!AW12,IF(AND($F$5='2 Introduc. Datos'!AZ1),"",IF(AND($F$5='2 Introduc. Datos'!BC1),'2 Introduc. Datos'!BC12,IF(AND($F$5='2 Introduc. Datos'!BF1),'2 Introduc. Datos'!BF12,"ERROR"))))))</f>
        <v/>
      </c>
      <c r="B30" s="281"/>
      <c r="C30" s="291"/>
      <c r="D30" s="22">
        <f>IF($F$5='2 Introduc. Datos'!$AQ$1,'2 Introduc. Datos'!AR12,IF(AND($F$5='2 Introduc. Datos'!$AT$1),'2 Introduc. Datos'!AU12,IF(AND($F$5='2 Introduc. Datos'!$AW$1),'2 Introduc. Datos'!AX12,IF(AND($F$5='2 Introduc. Datos'!AZ1),'2 Introduc. Datos'!BA12,IF(AND($F$5='2 Introduc. Datos'!BC1),'2 Introduc. Datos'!BD12,IF(AND($F$5='2 Introduc. Datos'!BF1),'2 Introduc. Datos'!BG12,"ERROR"))))))</f>
        <v>0</v>
      </c>
      <c r="E30" s="289" t="str">
        <f>IF('3 Observaciones'!M16=0,"",'3 Observaciones'!M16)</f>
        <v/>
      </c>
      <c r="F30" s="278"/>
      <c r="G30" s="278"/>
      <c r="H30" s="290"/>
      <c r="I30" s="218">
        <f>'2 Introduc. Datos'!AH35</f>
        <v>0</v>
      </c>
      <c r="J30" s="218">
        <f>'2 Introduc. Datos'!AI35</f>
        <v>0</v>
      </c>
      <c r="K30" s="218">
        <f>'2 Introduc. Datos'!AJ35</f>
        <v>0</v>
      </c>
      <c r="L30" s="86">
        <f t="shared" si="0"/>
        <v>0</v>
      </c>
    </row>
    <row r="31" spans="1:12" ht="18" customHeight="1" thickBot="1" x14ac:dyDescent="0.25">
      <c r="A31" s="316"/>
      <c r="B31" s="317"/>
      <c r="C31" s="318"/>
      <c r="D31" s="216"/>
      <c r="E31" s="319"/>
      <c r="F31" s="319"/>
      <c r="G31" s="319"/>
      <c r="H31" s="319"/>
      <c r="I31" s="217"/>
      <c r="J31" s="217"/>
      <c r="K31" s="217"/>
      <c r="L31" s="219"/>
    </row>
    <row r="32" spans="1:12" ht="15" customHeight="1" thickTop="1" x14ac:dyDescent="0.2">
      <c r="A32" s="24"/>
      <c r="B32" s="1"/>
      <c r="C32" s="1"/>
      <c r="L32" s="88"/>
    </row>
    <row r="33" spans="1:12" s="4" customFormat="1" ht="16.5" thickBot="1" x14ac:dyDescent="0.3">
      <c r="A33" s="26" t="s">
        <v>5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87">
        <f>L21+L22+L23+L24+L25+L26+L27+L28+L29+L30+L31</f>
        <v>0</v>
      </c>
    </row>
    <row r="34" spans="1:12" ht="13.5" thickTop="1" x14ac:dyDescent="0.2"/>
    <row r="35" spans="1:12" ht="15" customHeight="1" x14ac:dyDescent="0.2">
      <c r="A35" s="28" t="s">
        <v>24</v>
      </c>
      <c r="B35" s="293">
        <f>'2 Introduc. Datos'!D13</f>
        <v>0</v>
      </c>
      <c r="C35" s="294"/>
      <c r="D35" s="294"/>
      <c r="E35" s="294"/>
      <c r="F35" s="294"/>
      <c r="G35" s="28" t="s">
        <v>9</v>
      </c>
      <c r="H35" s="29"/>
      <c r="I35" s="30"/>
      <c r="J35" s="295">
        <f>'2 Introduc. Datos'!D11</f>
        <v>0</v>
      </c>
      <c r="K35" s="295"/>
      <c r="L35" s="295"/>
    </row>
    <row r="36" spans="1:12" s="1" customFormat="1" ht="15" customHeight="1" x14ac:dyDescent="0.2">
      <c r="A36" s="16"/>
      <c r="B36" s="16"/>
      <c r="C36" s="16"/>
      <c r="D36" s="16"/>
      <c r="E36" s="16"/>
      <c r="F36" s="16"/>
      <c r="G36"/>
      <c r="H36"/>
      <c r="I36"/>
      <c r="J36"/>
      <c r="K36"/>
      <c r="L36"/>
    </row>
    <row r="37" spans="1:12" s="1" customFormat="1" ht="15" customHeight="1" x14ac:dyDescent="0.2">
      <c r="A37" s="28" t="s">
        <v>6</v>
      </c>
      <c r="B37" s="293">
        <f>'2 Introduc. Datos'!D15</f>
        <v>0</v>
      </c>
      <c r="C37" s="294"/>
      <c r="D37" s="294"/>
      <c r="E37" s="294"/>
      <c r="F37" s="294"/>
      <c r="G37" s="28" t="s">
        <v>23</v>
      </c>
      <c r="H37" s="30"/>
      <c r="I37" s="14"/>
      <c r="J37" s="292" t="str">
        <f>VLOOKUP(F5,I41:J46,2,FALSE)</f>
        <v>NO CLASIFICADO</v>
      </c>
      <c r="K37" s="292"/>
      <c r="L37" s="292"/>
    </row>
    <row r="38" spans="1:12" s="1" customFormat="1" ht="15" customHeight="1" x14ac:dyDescent="0.2">
      <c r="A38" s="2"/>
      <c r="B38" s="2"/>
      <c r="C38" s="2"/>
      <c r="D38" s="2"/>
      <c r="E38" s="2"/>
      <c r="F38" s="2"/>
    </row>
    <row r="39" spans="1:12" s="1" customFormat="1" ht="15" customHeight="1" x14ac:dyDescent="0.2">
      <c r="A39" s="2"/>
      <c r="B39" s="2"/>
      <c r="C39" s="2"/>
      <c r="D39" s="2"/>
      <c r="E39" s="2"/>
      <c r="F39" s="2"/>
      <c r="G39" s="2"/>
    </row>
    <row r="40" spans="1:12" s="1" customFormat="1" ht="15" customHeight="1" x14ac:dyDescent="0.2"/>
    <row r="41" spans="1:12" s="1" customFormat="1" ht="15" customHeight="1" x14ac:dyDescent="0.2">
      <c r="I41" s="145" t="s">
        <v>68</v>
      </c>
      <c r="J41" s="64" t="str">
        <f>IF(L33&lt;192,"NO CLASIFICADO",IF(AND(L33&gt;191.9,L33&lt;224), "BUENO",IF(AND(L33&gt;223.9,L33&lt;256),"MUY BUENO",IF(AND(L33&gt;255.9,L33&lt;320.1),"EXCELENTE","ERROR"))))</f>
        <v>NO CLASIFICADO</v>
      </c>
    </row>
    <row r="42" spans="1:12" x14ac:dyDescent="0.2">
      <c r="I42" t="s">
        <v>69</v>
      </c>
      <c r="J42" t="str">
        <f>IF(L33&lt;192,"NO CLASIFICADO",IF(AND(L33&gt;191.9,L33&lt;224), "BUENO",IF(AND(L33&gt;223.9,L33&lt;256),"MUY BUENO",IF(AND(L33&gt;255.9,L33&lt;320.1),"EXCELENTE","ERROR"))))</f>
        <v>NO CLASIFICADO</v>
      </c>
    </row>
    <row r="43" spans="1:12" x14ac:dyDescent="0.2">
      <c r="I43" t="s">
        <v>76</v>
      </c>
      <c r="J43" t="str">
        <f>IF(L33&lt;192,"NO CLASIFICADO",IF(AND(L33&gt;191.5,L33&lt;224), "BUENO",IF(AND(L33&gt;223.9,L33&lt;256),"MUY BUENO",IF(AND(L33&gt;255.9,L33&lt;320.1),"EXCELENTE","ERROR"))))</f>
        <v>NO CLASIFICADO</v>
      </c>
    </row>
    <row r="44" spans="1:12" x14ac:dyDescent="0.2">
      <c r="I44" s="145" t="s">
        <v>106</v>
      </c>
      <c r="J44" t="str">
        <f>IF(L33&lt;192,"NO CLASIFICADO",IF(AND(L33&gt;191.9,L33&lt;224), "BUENO",IF(AND(L33&gt;223.9,L33&lt;256),"MUY BUENO",IF(AND(L33&gt;255.9,L33&lt;320.1),"EXCELENTE","ERROR"))))</f>
        <v>NO CLASIFICADO</v>
      </c>
    </row>
    <row r="45" spans="1:12" x14ac:dyDescent="0.2">
      <c r="I45" s="95" t="s">
        <v>56</v>
      </c>
      <c r="J45" s="95" t="s">
        <v>67</v>
      </c>
    </row>
    <row r="46" spans="1:12" x14ac:dyDescent="0.2">
      <c r="I46" s="95" t="s">
        <v>62</v>
      </c>
      <c r="J46" s="95" t="s">
        <v>67</v>
      </c>
    </row>
  </sheetData>
  <mergeCells count="41">
    <mergeCell ref="I16:L16"/>
    <mergeCell ref="C8:F8"/>
    <mergeCell ref="C10:F10"/>
    <mergeCell ref="A25:C25"/>
    <mergeCell ref="E20:H20"/>
    <mergeCell ref="E22:H22"/>
    <mergeCell ref="A18:E18"/>
    <mergeCell ref="A21:C21"/>
    <mergeCell ref="A23:C23"/>
    <mergeCell ref="A24:C24"/>
    <mergeCell ref="C16:F16"/>
    <mergeCell ref="C14:F14"/>
    <mergeCell ref="A20:C20"/>
    <mergeCell ref="A22:C22"/>
    <mergeCell ref="E21:H21"/>
    <mergeCell ref="E25:H25"/>
    <mergeCell ref="A1:B6"/>
    <mergeCell ref="C1:L2"/>
    <mergeCell ref="E3:J4"/>
    <mergeCell ref="F5:I6"/>
    <mergeCell ref="C12:F12"/>
    <mergeCell ref="I8:L8"/>
    <mergeCell ref="I12:L12"/>
    <mergeCell ref="E23:H23"/>
    <mergeCell ref="E24:H24"/>
    <mergeCell ref="E26:H26"/>
    <mergeCell ref="E27:H27"/>
    <mergeCell ref="A28:C28"/>
    <mergeCell ref="B37:F37"/>
    <mergeCell ref="J35:L35"/>
    <mergeCell ref="A26:C26"/>
    <mergeCell ref="E28:H28"/>
    <mergeCell ref="A31:C31"/>
    <mergeCell ref="E31:H31"/>
    <mergeCell ref="J37:L37"/>
    <mergeCell ref="B35:F35"/>
    <mergeCell ref="E29:H29"/>
    <mergeCell ref="A27:C27"/>
    <mergeCell ref="E30:H30"/>
    <mergeCell ref="A30:C30"/>
    <mergeCell ref="A29:C29"/>
  </mergeCells>
  <phoneticPr fontId="0" type="noConversion"/>
  <conditionalFormatting sqref="C8:F8 I8:L8 C10:F10 C12:F12 I12:L12 C14:F14 C16:F16 I16:L16 B35:F35 J35:L35 B37:F37">
    <cfRule type="cellIs" dxfId="155" priority="13" stopIfTrue="1" operator="equal">
      <formula>""</formula>
    </cfRule>
  </conditionalFormatting>
  <conditionalFormatting sqref="I21:K21">
    <cfRule type="expression" dxfId="154" priority="3" stopIfTrue="1">
      <formula>IF(AND(OR(F18=1,F18=2,F18=3),I21=""),TRUE(),FALSE())</formula>
    </cfRule>
  </conditionalFormatting>
  <conditionalFormatting sqref="I22:K22">
    <cfRule type="expression" dxfId="153" priority="4" stopIfTrue="1">
      <formula>IF(AND(OR(F18=1,F18=2,F18=3),I22=""),TRUE(),FALSE())</formula>
    </cfRule>
  </conditionalFormatting>
  <conditionalFormatting sqref="I23:K23">
    <cfRule type="expression" dxfId="152" priority="5" stopIfTrue="1">
      <formula>IF(AND(OR(F18=1,F18=2,F18=3),I23=""),TRUE(),FALSE())</formula>
    </cfRule>
  </conditionalFormatting>
  <conditionalFormatting sqref="I24:K24">
    <cfRule type="expression" dxfId="151" priority="6" stopIfTrue="1">
      <formula>IF(AND(OR(F18=1,F18=2,F18=3),I24=""),TRUE(),FALSE())</formula>
    </cfRule>
  </conditionalFormatting>
  <conditionalFormatting sqref="I25:K25">
    <cfRule type="expression" dxfId="150" priority="7" stopIfTrue="1">
      <formula>IF(AND(OR(F18=1,F18=2,F18=3),I25=""),TRUE(),FALSE())</formula>
    </cfRule>
  </conditionalFormatting>
  <conditionalFormatting sqref="I26:K26">
    <cfRule type="expression" dxfId="149" priority="8" stopIfTrue="1">
      <formula>IF(AND(OR(F18=1,F18=2,F18=3),I26=""),TRUE(),FALSE())</formula>
    </cfRule>
  </conditionalFormatting>
  <conditionalFormatting sqref="I27:K27">
    <cfRule type="expression" dxfId="148" priority="9" stopIfTrue="1">
      <formula>IF(AND(OR(F18=1,F18=2,F18=3),I27=""),TRUE(),FALSE())</formula>
    </cfRule>
  </conditionalFormatting>
  <conditionalFormatting sqref="I28:K28">
    <cfRule type="expression" dxfId="147" priority="10" stopIfTrue="1">
      <formula>IF(AND(OR(F18=1,F18=2,F18=3),I28=""),TRUE(),FALSE())</formula>
    </cfRule>
  </conditionalFormatting>
  <conditionalFormatting sqref="I29:K29">
    <cfRule type="expression" dxfId="146" priority="11" stopIfTrue="1">
      <formula>IF(AND(OR(F18=1,F18=2,F18=3),I29=""),TRUE(),FALSE())</formula>
    </cfRule>
  </conditionalFormatting>
  <conditionalFormatting sqref="I30:K31">
    <cfRule type="expression" dxfId="145" priority="2" stopIfTrue="1">
      <formula>IF(AND(OR(F18=1,F18=2,F18=3),I30=""),TRUE(),FALSE())</formula>
    </cfRule>
  </conditionalFormatting>
  <conditionalFormatting sqref="I31:K31">
    <cfRule type="expression" dxfId="144" priority="1" stopIfTrue="1">
      <formula>IF(AND(OR(F20=1,F20=2,F20=3),I31=""),TRUE(),FALSE())</formula>
    </cfRule>
  </conditionalFormatting>
  <dataValidations disablePrompts="1" count="1">
    <dataValidation type="whole" errorStyle="information" allowBlank="1" showInputMessage="1" showErrorMessage="1" errorTitle="Número Jueces" error="El número de jueces debe ser entre 1 y 3" sqref="F18" xr:uid="{00000000-0002-0000-1200-000000000000}">
      <formula1>1</formula1>
      <formula2>3</formula2>
    </dataValidation>
  </dataValidations>
  <pageMargins left="1.45" right="0.75" top="1" bottom="1" header="0" footer="0"/>
  <pageSetup paperSize="9" scale="81" orientation="landscape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</sheetPr>
  <dimension ref="A1:BG75"/>
  <sheetViews>
    <sheetView tabSelected="1" topLeftCell="B1" zoomScale="80" zoomScaleNormal="80" workbookViewId="0">
      <selection activeCell="F23" sqref="F23"/>
    </sheetView>
  </sheetViews>
  <sheetFormatPr baseColWidth="10" defaultColWidth="9.140625" defaultRowHeight="12.75" x14ac:dyDescent="0.2"/>
  <cols>
    <col min="1" max="1" width="11.42578125" style="31" customWidth="1"/>
    <col min="2" max="2" width="42.42578125" style="31" bestFit="1" customWidth="1"/>
    <col min="3" max="3" width="29.28515625" style="31" customWidth="1"/>
    <col min="4" max="4" width="56.5703125" style="31" bestFit="1" customWidth="1"/>
    <col min="5" max="5" width="34.28515625" style="31" customWidth="1"/>
    <col min="6" max="6" width="13.7109375" style="31" customWidth="1"/>
    <col min="7" max="39" width="5.7109375" style="31" customWidth="1"/>
    <col min="40" max="40" width="10.5703125" style="31" customWidth="1"/>
    <col min="41" max="41" width="29" style="31" customWidth="1"/>
    <col min="42" max="42" width="41.5703125" style="31" customWidth="1"/>
    <col min="43" max="43" width="34.42578125" style="31" customWidth="1"/>
    <col min="44" max="44" width="17" style="31" customWidth="1"/>
    <col min="45" max="45" width="12.140625" style="31" customWidth="1"/>
    <col min="46" max="46" width="44.28515625" style="31" customWidth="1"/>
    <col min="47" max="47" width="12.85546875" style="31" customWidth="1"/>
    <col min="48" max="48" width="11.42578125" style="31" customWidth="1"/>
    <col min="49" max="49" width="37.28515625" style="31" bestFit="1" customWidth="1"/>
    <col min="50" max="50" width="13.42578125" style="31" customWidth="1"/>
    <col min="51" max="51" width="11.42578125" style="31" customWidth="1"/>
    <col min="52" max="52" width="52.7109375" style="31" bestFit="1" customWidth="1"/>
    <col min="53" max="53" width="13.42578125" style="31" bestFit="1" customWidth="1"/>
    <col min="54" max="54" width="11.42578125" style="31" customWidth="1"/>
    <col min="55" max="55" width="52.7109375" style="31" bestFit="1" customWidth="1"/>
    <col min="56" max="56" width="13.42578125" style="31" bestFit="1" customWidth="1"/>
    <col min="57" max="57" width="11.42578125" style="31" customWidth="1"/>
    <col min="58" max="58" width="58.42578125" style="31" bestFit="1" customWidth="1"/>
    <col min="59" max="59" width="13.42578125" style="31" bestFit="1" customWidth="1"/>
    <col min="60" max="256" width="11.42578125" style="31" customWidth="1"/>
    <col min="257" max="16384" width="9.140625" style="31"/>
  </cols>
  <sheetData>
    <row r="1" spans="1:59" ht="13.5" thickBot="1" x14ac:dyDescent="0.25">
      <c r="AQ1" s="32" t="s">
        <v>68</v>
      </c>
      <c r="AR1" s="32"/>
      <c r="AS1" s="32"/>
      <c r="AT1" s="32" t="s">
        <v>69</v>
      </c>
      <c r="AU1" s="32"/>
      <c r="AV1" s="32"/>
      <c r="AW1" s="32" t="s">
        <v>76</v>
      </c>
      <c r="AZ1" s="31" t="s">
        <v>106</v>
      </c>
      <c r="BA1" s="32"/>
      <c r="BC1" s="31" t="s">
        <v>56</v>
      </c>
      <c r="BD1" s="32"/>
      <c r="BF1" s="31" t="s">
        <v>62</v>
      </c>
      <c r="BG1" s="32"/>
    </row>
    <row r="2" spans="1:59" ht="16.5" thickTop="1" thickBot="1" x14ac:dyDescent="0.3">
      <c r="E2" s="45" t="s">
        <v>47</v>
      </c>
      <c r="AQ2" s="151" t="s">
        <v>12</v>
      </c>
      <c r="AR2" s="152" t="s">
        <v>14</v>
      </c>
      <c r="AT2" s="151" t="s">
        <v>12</v>
      </c>
      <c r="AU2" s="152" t="s">
        <v>14</v>
      </c>
      <c r="AW2" s="151" t="s">
        <v>12</v>
      </c>
      <c r="AX2" s="152" t="s">
        <v>14</v>
      </c>
      <c r="AZ2" s="150" t="s">
        <v>12</v>
      </c>
      <c r="BA2" s="18" t="s">
        <v>14</v>
      </c>
      <c r="BC2" s="150" t="s">
        <v>12</v>
      </c>
      <c r="BD2" s="18" t="s">
        <v>14</v>
      </c>
      <c r="BF2" s="150" t="s">
        <v>12</v>
      </c>
      <c r="BG2" s="18" t="s">
        <v>14</v>
      </c>
    </row>
    <row r="3" spans="1:59" ht="15.75" thickTop="1" x14ac:dyDescent="0.2">
      <c r="B3" s="33" t="s">
        <v>15</v>
      </c>
      <c r="D3" s="165"/>
      <c r="AQ3" s="153" t="str">
        <f>'1 Orden Ejercicios'!B4</f>
        <v>Sentado en un grupo durante 1 min, guía a la vista</v>
      </c>
      <c r="AR3" s="154">
        <f>'1 Orden Ejercicios'!C4</f>
        <v>3</v>
      </c>
      <c r="AT3" s="153" t="str">
        <f>'1 Orden Ejercicios'!B18</f>
        <v>Tumbado en grupo durante 2 min , guías fuera de la vista</v>
      </c>
      <c r="AU3" s="154">
        <f>'1 Orden Ejercicios'!C18</f>
        <v>3</v>
      </c>
      <c r="AW3" s="153" t="str">
        <f>'1 Orden Ejercicios'!B31</f>
        <v>Sentado en grupo durante 2 min, guías fuera de la vista</v>
      </c>
      <c r="AX3" s="154">
        <f>'1 Orden Ejercicios'!C31</f>
        <v>2</v>
      </c>
      <c r="AZ3" s="34" t="s">
        <v>70</v>
      </c>
      <c r="BA3" s="20">
        <v>3</v>
      </c>
      <c r="BC3" s="34" t="s">
        <v>57</v>
      </c>
      <c r="BD3" s="20">
        <v>1</v>
      </c>
      <c r="BF3" s="34" t="s">
        <v>57</v>
      </c>
      <c r="BG3" s="20">
        <v>1</v>
      </c>
    </row>
    <row r="4" spans="1:59" ht="15" x14ac:dyDescent="0.2">
      <c r="B4" s="35"/>
      <c r="C4" s="35"/>
      <c r="D4" s="166"/>
      <c r="E4" s="35"/>
      <c r="F4" s="35"/>
      <c r="G4" s="35"/>
      <c r="H4" s="35"/>
      <c r="I4" s="32"/>
      <c r="AQ4" s="155" t="str">
        <f>'1 Orden Ejercicios'!B5</f>
        <v>Junto</v>
      </c>
      <c r="AR4" s="207">
        <f>'1 Orden Ejercicios'!C5</f>
        <v>4</v>
      </c>
      <c r="AT4" s="155" t="str">
        <f>'1 Orden Ejercicios'!B19</f>
        <v>Junto</v>
      </c>
      <c r="AU4" s="207">
        <f>'1 Orden Ejercicios'!C19</f>
        <v>4</v>
      </c>
      <c r="AW4" s="36" t="str">
        <f>'1 Orden Ejercicios'!B32</f>
        <v>Tumbado en grupo durante 1 minuto y llamada</v>
      </c>
      <c r="AX4" s="37">
        <f>'1 Orden Ejercicios'!C32</f>
        <v>2</v>
      </c>
      <c r="AZ4" s="36" t="s">
        <v>107</v>
      </c>
      <c r="BA4" s="37">
        <v>4</v>
      </c>
      <c r="BC4" s="36" t="s">
        <v>58</v>
      </c>
      <c r="BD4" s="37">
        <v>1</v>
      </c>
      <c r="BF4" s="36" t="s">
        <v>63</v>
      </c>
      <c r="BG4" s="37">
        <v>1</v>
      </c>
    </row>
    <row r="5" spans="1:59" ht="15" x14ac:dyDescent="0.2">
      <c r="B5" s="33" t="s">
        <v>16</v>
      </c>
      <c r="C5" s="14"/>
      <c r="D5" s="167"/>
      <c r="E5" s="35"/>
      <c r="F5" s="35"/>
      <c r="G5" s="35"/>
      <c r="H5" s="35"/>
      <c r="I5" s="32"/>
      <c r="AQ5" s="153" t="str">
        <f>'1 Orden Ejercicios'!B6</f>
        <v>De pie o sentado o tumbado sobre la marcha</v>
      </c>
      <c r="AR5" s="154">
        <f>'1 Orden Ejercicios'!C6</f>
        <v>3</v>
      </c>
      <c r="AT5" s="153" t="str">
        <f>'1 Orden Ejercicios'!B20</f>
        <v>De pie/sentado/tumbado sobre la marcha</v>
      </c>
      <c r="AU5" s="154">
        <f>'1 Orden Ejercicios'!C20</f>
        <v>3</v>
      </c>
      <c r="AW5" s="153" t="str">
        <f>'1 Orden Ejercicios'!B33</f>
        <v>Junto</v>
      </c>
      <c r="AX5" s="154">
        <f>'1 Orden Ejercicios'!C33</f>
        <v>4</v>
      </c>
      <c r="AZ5" s="34" t="s">
        <v>11</v>
      </c>
      <c r="BA5" s="20">
        <v>4</v>
      </c>
      <c r="BC5" s="34" t="s">
        <v>59</v>
      </c>
      <c r="BD5" s="20">
        <v>1</v>
      </c>
      <c r="BF5" s="34" t="s">
        <v>59</v>
      </c>
      <c r="BG5" s="20">
        <v>1</v>
      </c>
    </row>
    <row r="6" spans="1:59" ht="15" x14ac:dyDescent="0.2">
      <c r="B6" s="38"/>
      <c r="C6" s="38"/>
      <c r="D6" s="168"/>
      <c r="E6" s="38"/>
      <c r="F6" s="38"/>
      <c r="G6" s="38"/>
      <c r="AQ6" s="155" t="str">
        <f>'1 Orden Ejercicios'!B7</f>
        <v>Llamada</v>
      </c>
      <c r="AR6" s="207">
        <f>'1 Orden Ejercicios'!C7</f>
        <v>3</v>
      </c>
      <c r="AT6" s="155" t="str">
        <f>'1 Orden Ejercicios'!B21</f>
        <v>Llamada con parada de pie</v>
      </c>
      <c r="AU6" s="207">
        <f>'1 Orden Ejercicios'!C21</f>
        <v>3</v>
      </c>
      <c r="AW6" s="36" t="str">
        <f>'1 Orden Ejercicios'!B34</f>
        <v>De pie, sentado y tumbado sobre la marcha</v>
      </c>
      <c r="AX6" s="37">
        <f>'1 Orden Ejercicios'!C34</f>
        <v>3</v>
      </c>
      <c r="AZ6" s="36" t="s">
        <v>108</v>
      </c>
      <c r="BA6" s="37">
        <v>4</v>
      </c>
      <c r="BC6" s="36" t="s">
        <v>60</v>
      </c>
      <c r="BD6" s="37">
        <v>1</v>
      </c>
      <c r="BF6" s="36" t="s">
        <v>4</v>
      </c>
      <c r="BG6" s="37">
        <v>1</v>
      </c>
    </row>
    <row r="7" spans="1:59" ht="15" x14ac:dyDescent="0.2">
      <c r="B7" s="33" t="s">
        <v>7</v>
      </c>
      <c r="C7" s="33"/>
      <c r="D7" s="169">
        <v>1</v>
      </c>
      <c r="AQ7" s="153" t="str">
        <f>'1 Orden Ejercicios'!B8</f>
        <v>Envío al cuadrado y tumbado</v>
      </c>
      <c r="AR7" s="154">
        <f>'1 Orden Ejercicios'!C8</f>
        <v>4</v>
      </c>
      <c r="AT7" s="153" t="str">
        <f>'1 Orden Ejercicios'!B22</f>
        <v>Envío con tumbado y llamada</v>
      </c>
      <c r="AU7" s="154">
        <f>'1 Orden Ejercicios'!C22</f>
        <v>4</v>
      </c>
      <c r="AW7" s="153" t="str">
        <f>'1 Orden Ejercicios'!B35</f>
        <v>Llamada con parada de pie, sentado y tumbado</v>
      </c>
      <c r="AX7" s="154">
        <f>'1 Orden Ejercicios'!C35</f>
        <v>3</v>
      </c>
      <c r="AZ7" s="34" t="s">
        <v>71</v>
      </c>
      <c r="BA7" s="20">
        <v>4</v>
      </c>
      <c r="BC7" s="34" t="s">
        <v>61</v>
      </c>
      <c r="BD7" s="20">
        <v>1</v>
      </c>
      <c r="BF7" s="34" t="s">
        <v>60</v>
      </c>
      <c r="BG7" s="20">
        <v>1</v>
      </c>
    </row>
    <row r="8" spans="1:59" ht="15" x14ac:dyDescent="0.2">
      <c r="D8" s="170"/>
      <c r="E8" s="35"/>
      <c r="F8" s="35"/>
      <c r="G8" s="35"/>
      <c r="H8" s="32"/>
      <c r="AQ8" s="155" t="str">
        <f>'1 Orden Ejercicios'!B9</f>
        <v>Control a distancia</v>
      </c>
      <c r="AR8" s="207">
        <f>'1 Orden Ejercicios'!C9</f>
        <v>4</v>
      </c>
      <c r="AT8" s="155" t="str">
        <f>'1 Orden Ejercicios'!B23</f>
        <v>Cobro con direcciones</v>
      </c>
      <c r="AU8" s="207">
        <f>'1 Orden Ejercicios'!C23</f>
        <v>3</v>
      </c>
      <c r="AW8" s="36" t="str">
        <f>'1 Orden Ejercicios'!B36</f>
        <v>Envio direccionado con tumbado y llamada</v>
      </c>
      <c r="AX8" s="37">
        <f>'1 Orden Ejercicios'!C36</f>
        <v>4</v>
      </c>
      <c r="AZ8" s="36" t="s">
        <v>109</v>
      </c>
      <c r="BA8" s="39">
        <v>4</v>
      </c>
      <c r="BC8" s="36" t="s">
        <v>67</v>
      </c>
      <c r="BD8" s="39"/>
      <c r="BF8" s="36" t="s">
        <v>64</v>
      </c>
      <c r="BG8" s="39">
        <v>1</v>
      </c>
    </row>
    <row r="9" spans="1:59" ht="15" x14ac:dyDescent="0.2">
      <c r="B9" s="40" t="s">
        <v>18</v>
      </c>
      <c r="C9" s="41"/>
      <c r="D9" s="171"/>
      <c r="AQ9" s="153" t="str">
        <f>'1 Orden Ejercicios'!B10</f>
        <v>Cobro y salto de una valla</v>
      </c>
      <c r="AR9" s="154">
        <f>'1 Orden Ejercicios'!C10</f>
        <v>3</v>
      </c>
      <c r="AT9" s="153" t="str">
        <f>'1 Orden Ejercicios'!B24</f>
        <v>Discriminación olfativa y cobro</v>
      </c>
      <c r="AU9" s="154">
        <f>'1 Orden Ejercicios'!C24</f>
        <v>3</v>
      </c>
      <c r="AW9" s="153" t="str">
        <f>'1 Orden Ejercicios'!B37</f>
        <v>Cobro con direcciones</v>
      </c>
      <c r="AX9" s="154">
        <f>'1 Orden Ejercicios'!C37</f>
        <v>3</v>
      </c>
      <c r="AZ9" s="34" t="s">
        <v>110</v>
      </c>
      <c r="BA9" s="20">
        <v>4</v>
      </c>
      <c r="BC9" s="34" t="s">
        <v>67</v>
      </c>
      <c r="BD9" s="20"/>
      <c r="BF9" s="34" t="s">
        <v>65</v>
      </c>
      <c r="BG9" s="20">
        <v>1</v>
      </c>
    </row>
    <row r="10" spans="1:59" ht="15.75" x14ac:dyDescent="0.25">
      <c r="B10" s="42"/>
      <c r="D10" s="172"/>
      <c r="AQ10" s="155" t="str">
        <f>'1 Orden Ejercicios'!B11</f>
        <v>Envío alrededor de un grupo de conos / barril y vuelta</v>
      </c>
      <c r="AR10" s="207">
        <f>'1 Orden Ejercicios'!C11</f>
        <v>3</v>
      </c>
      <c r="AT10" s="155" t="str">
        <f>'1 Orden Ejercicios'!B25</f>
        <v>Control a distancia</v>
      </c>
      <c r="AU10" s="207">
        <f>'1 Orden Ejercicios'!C25</f>
        <v>4</v>
      </c>
      <c r="AW10" s="36" t="str">
        <f>'1 Orden Ejercicios'!B38</f>
        <v>Envío alrededor de un grupo de conos, parada (parada de pie, sentado y tumbado), cobro y salto</v>
      </c>
      <c r="AX10" s="37">
        <f>'1 Orden Ejercicios'!C38</f>
        <v>4</v>
      </c>
      <c r="AZ10" s="36" t="s">
        <v>111</v>
      </c>
      <c r="BA10" s="39">
        <v>3</v>
      </c>
      <c r="BC10" s="36" t="s">
        <v>67</v>
      </c>
      <c r="BD10" s="39"/>
      <c r="BF10" s="36" t="s">
        <v>67</v>
      </c>
      <c r="BG10" s="39"/>
    </row>
    <row r="11" spans="1:59" ht="15" x14ac:dyDescent="0.2">
      <c r="B11" s="42" t="s">
        <v>41</v>
      </c>
      <c r="D11" s="173"/>
      <c r="AQ11" s="236" t="str">
        <f>'1 Orden Ejercicios'!B12</f>
        <v>Cobro directo</v>
      </c>
      <c r="AR11" s="237">
        <f>'1 Orden Ejercicios'!C12</f>
        <v>3</v>
      </c>
      <c r="AT11" s="153" t="str">
        <f>'1 Orden Ejercicios'!B26</f>
        <v>Envío alrededor de un grupo de conos / barril y vuelta</v>
      </c>
      <c r="AU11" s="154">
        <f>'1 Orden Ejercicios'!C26</f>
        <v>3</v>
      </c>
      <c r="AW11" s="153" t="str">
        <f>'1 Orden Ejercicios'!B39</f>
        <v>Discriminación olfativa y cobro</v>
      </c>
      <c r="AX11" s="154">
        <f>'1 Orden Ejercicios'!C39</f>
        <v>3</v>
      </c>
      <c r="AZ11" s="34" t="s">
        <v>72</v>
      </c>
      <c r="BA11" s="20">
        <v>2</v>
      </c>
      <c r="BC11" s="34" t="s">
        <v>67</v>
      </c>
      <c r="BD11" s="20"/>
      <c r="BF11" s="34" t="s">
        <v>67</v>
      </c>
      <c r="BG11" s="20"/>
    </row>
    <row r="12" spans="1:59" ht="15.75" thickBot="1" x14ac:dyDescent="0.25">
      <c r="B12" s="42"/>
      <c r="D12" s="174"/>
      <c r="AQ12" s="326" t="str">
        <f>'1 Orden Ejercicios'!B13</f>
        <v>Impresión general</v>
      </c>
      <c r="AR12" s="327">
        <f>'1 Orden Ejercicios'!C13</f>
        <v>2</v>
      </c>
      <c r="AT12" s="247" t="str">
        <f>'1 Orden Ejercicios'!B27</f>
        <v>Impresión general</v>
      </c>
      <c r="AU12" s="248">
        <f>'1 Orden Ejercicios'!C27</f>
        <v>2</v>
      </c>
      <c r="AW12" s="243" t="str">
        <f>'1 Orden Ejercicios'!B40</f>
        <v>Control a distancia</v>
      </c>
      <c r="AX12" s="244">
        <f>'1 Orden Ejercicios'!C40</f>
        <v>4</v>
      </c>
      <c r="AZ12" s="36"/>
      <c r="BA12" s="94"/>
      <c r="BC12" s="36" t="s">
        <v>67</v>
      </c>
      <c r="BD12" s="94"/>
      <c r="BF12" s="36" t="s">
        <v>67</v>
      </c>
      <c r="BG12" s="94"/>
    </row>
    <row r="13" spans="1:59" ht="15.75" thickTop="1" x14ac:dyDescent="0.2">
      <c r="B13" s="42" t="s">
        <v>42</v>
      </c>
      <c r="D13" s="173"/>
      <c r="AQ13" s="238"/>
      <c r="AR13" s="239"/>
      <c r="AT13" s="245"/>
      <c r="AU13" s="246"/>
      <c r="AW13" s="245"/>
      <c r="AX13" s="246"/>
      <c r="AZ13" s="153"/>
      <c r="BA13" s="154"/>
      <c r="BC13" s="153" t="s">
        <v>67</v>
      </c>
      <c r="BD13" s="154"/>
      <c r="BF13" s="153" t="s">
        <v>67</v>
      </c>
      <c r="BG13" s="154"/>
    </row>
    <row r="14" spans="1:59" ht="15.75" x14ac:dyDescent="0.25">
      <c r="B14" s="42"/>
      <c r="D14" s="172"/>
      <c r="AR14" s="84"/>
    </row>
    <row r="15" spans="1:59" ht="15.75" thickBot="1" x14ac:dyDescent="0.25">
      <c r="B15" s="42" t="s">
        <v>45</v>
      </c>
      <c r="D15" s="175"/>
    </row>
    <row r="16" spans="1:59" ht="13.5" thickTop="1" x14ac:dyDescent="0.2">
      <c r="A16" s="31" t="s">
        <v>106</v>
      </c>
    </row>
    <row r="17" spans="1:42" x14ac:dyDescent="0.2">
      <c r="A17" s="31" t="s">
        <v>56</v>
      </c>
      <c r="B17" s="31">
        <v>1</v>
      </c>
      <c r="D17" s="32"/>
      <c r="E17" s="32"/>
      <c r="F17" s="32"/>
      <c r="G17" s="32"/>
      <c r="H17" s="32"/>
    </row>
    <row r="18" spans="1:42" x14ac:dyDescent="0.2">
      <c r="A18" s="31" t="s">
        <v>62</v>
      </c>
      <c r="B18" s="31">
        <v>2</v>
      </c>
      <c r="F18" s="96" t="s">
        <v>56</v>
      </c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</row>
    <row r="19" spans="1:42" x14ac:dyDescent="0.2">
      <c r="A19" s="31" t="s">
        <v>68</v>
      </c>
      <c r="B19" s="31">
        <v>3</v>
      </c>
      <c r="F19" s="96" t="s">
        <v>62</v>
      </c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</row>
    <row r="20" spans="1:42" x14ac:dyDescent="0.2">
      <c r="A20" s="31" t="s">
        <v>69</v>
      </c>
      <c r="F20" s="96" t="s">
        <v>66</v>
      </c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N20" s="31" t="s">
        <v>46</v>
      </c>
    </row>
    <row r="21" spans="1:42" ht="13.5" thickBot="1" x14ac:dyDescent="0.25">
      <c r="A21" s="31" t="s">
        <v>76</v>
      </c>
      <c r="H21" s="84" t="s">
        <v>27</v>
      </c>
      <c r="I21" s="84"/>
      <c r="J21" s="84"/>
      <c r="K21" s="84" t="s">
        <v>28</v>
      </c>
      <c r="L21" s="84"/>
      <c r="M21" s="84"/>
      <c r="N21" s="84" t="s">
        <v>29</v>
      </c>
      <c r="O21" s="84"/>
      <c r="P21" s="84"/>
      <c r="Q21" s="84" t="s">
        <v>30</v>
      </c>
      <c r="R21" s="84"/>
      <c r="S21" s="84"/>
      <c r="T21" s="84" t="s">
        <v>31</v>
      </c>
      <c r="U21" s="84"/>
      <c r="V21" s="84"/>
      <c r="W21" s="84" t="s">
        <v>32</v>
      </c>
      <c r="X21" s="84"/>
      <c r="Y21" s="84"/>
      <c r="Z21" s="84" t="s">
        <v>33</v>
      </c>
      <c r="AA21" s="84"/>
      <c r="AB21" s="84"/>
      <c r="AC21" s="84" t="s">
        <v>34</v>
      </c>
      <c r="AD21" s="84"/>
      <c r="AE21" s="84"/>
      <c r="AF21" s="84" t="s">
        <v>35</v>
      </c>
      <c r="AG21" s="84"/>
      <c r="AH21" s="84"/>
      <c r="AI21" s="84" t="s">
        <v>36</v>
      </c>
      <c r="AJ21" s="84"/>
      <c r="AK21" s="84"/>
      <c r="AL21" s="84" t="s">
        <v>86</v>
      </c>
      <c r="AM21" s="84"/>
      <c r="AN21" s="84"/>
    </row>
    <row r="22" spans="1:42" ht="13.5" thickBot="1" x14ac:dyDescent="0.25">
      <c r="A22" s="44" t="s">
        <v>40</v>
      </c>
      <c r="B22" s="265" t="s">
        <v>37</v>
      </c>
      <c r="C22" s="267" t="s">
        <v>38</v>
      </c>
      <c r="D22" s="264" t="s">
        <v>39</v>
      </c>
      <c r="E22" s="104" t="s">
        <v>26</v>
      </c>
      <c r="F22" s="105" t="s">
        <v>25</v>
      </c>
      <c r="G22" s="100" t="s">
        <v>0</v>
      </c>
      <c r="H22" s="100" t="s">
        <v>1</v>
      </c>
      <c r="I22" s="100" t="s">
        <v>2</v>
      </c>
      <c r="J22" s="100" t="s">
        <v>0</v>
      </c>
      <c r="K22" s="100" t="s">
        <v>1</v>
      </c>
      <c r="L22" s="100" t="s">
        <v>2</v>
      </c>
      <c r="M22" s="100" t="s">
        <v>0</v>
      </c>
      <c r="N22" s="100" t="s">
        <v>1</v>
      </c>
      <c r="O22" s="100" t="s">
        <v>2</v>
      </c>
      <c r="P22" s="100" t="s">
        <v>0</v>
      </c>
      <c r="Q22" s="100" t="s">
        <v>1</v>
      </c>
      <c r="R22" s="100" t="s">
        <v>2</v>
      </c>
      <c r="S22" s="100" t="s">
        <v>0</v>
      </c>
      <c r="T22" s="100" t="s">
        <v>1</v>
      </c>
      <c r="U22" s="100" t="s">
        <v>2</v>
      </c>
      <c r="V22" s="100" t="s">
        <v>0</v>
      </c>
      <c r="W22" s="100" t="s">
        <v>1</v>
      </c>
      <c r="X22" s="100" t="s">
        <v>2</v>
      </c>
      <c r="Y22" s="100" t="s">
        <v>0</v>
      </c>
      <c r="Z22" s="100" t="s">
        <v>1</v>
      </c>
      <c r="AA22" s="100" t="s">
        <v>2</v>
      </c>
      <c r="AB22" s="100" t="s">
        <v>0</v>
      </c>
      <c r="AC22" s="100" t="s">
        <v>1</v>
      </c>
      <c r="AD22" s="100" t="s">
        <v>2</v>
      </c>
      <c r="AE22" s="100" t="s">
        <v>0</v>
      </c>
      <c r="AF22" s="100" t="s">
        <v>1</v>
      </c>
      <c r="AG22" s="100" t="s">
        <v>2</v>
      </c>
      <c r="AH22" s="100" t="s">
        <v>0</v>
      </c>
      <c r="AI22" s="100" t="s">
        <v>1</v>
      </c>
      <c r="AJ22" s="138" t="s">
        <v>2</v>
      </c>
      <c r="AK22" s="100" t="s">
        <v>0</v>
      </c>
      <c r="AL22" s="100" t="s">
        <v>1</v>
      </c>
      <c r="AM22" s="138" t="s">
        <v>2</v>
      </c>
      <c r="AN22" s="139" t="s">
        <v>43</v>
      </c>
      <c r="AO22" s="140" t="s">
        <v>44</v>
      </c>
    </row>
    <row r="23" spans="1:42" ht="15.75" thickTop="1" x14ac:dyDescent="0.25">
      <c r="A23" s="89">
        <v>1</v>
      </c>
      <c r="B23" s="258"/>
      <c r="C23" s="266"/>
      <c r="D23" s="260"/>
      <c r="E23" s="250"/>
      <c r="F23" s="117" t="s">
        <v>106</v>
      </c>
      <c r="G23" s="112"/>
      <c r="H23" s="125"/>
      <c r="I23" s="120"/>
      <c r="J23" s="124"/>
      <c r="K23" s="125"/>
      <c r="L23" s="126"/>
      <c r="M23" s="112"/>
      <c r="N23" s="125"/>
      <c r="O23" s="120"/>
      <c r="P23" s="124"/>
      <c r="Q23" s="125"/>
      <c r="R23" s="126"/>
      <c r="S23" s="112"/>
      <c r="T23" s="125"/>
      <c r="U23" s="120"/>
      <c r="V23" s="124"/>
      <c r="W23" s="125"/>
      <c r="X23" s="126"/>
      <c r="Y23" s="112"/>
      <c r="Z23" s="102"/>
      <c r="AA23" s="133"/>
      <c r="AB23" s="124"/>
      <c r="AC23" s="125"/>
      <c r="AD23" s="136"/>
      <c r="AE23" s="124"/>
      <c r="AF23" s="125"/>
      <c r="AG23" s="136"/>
      <c r="AH23" s="124"/>
      <c r="AI23" s="125"/>
      <c r="AJ23" s="136"/>
      <c r="AK23" s="124"/>
      <c r="AL23" s="125"/>
      <c r="AM23" s="136"/>
      <c r="AN23" s="141">
        <f>'1'!$L$33</f>
        <v>0</v>
      </c>
      <c r="AO23" s="142" t="str">
        <f>'1'!J37</f>
        <v>NO CLASIFICADO</v>
      </c>
      <c r="AP23" s="2"/>
    </row>
    <row r="24" spans="1:42" ht="14.25" x14ac:dyDescent="0.2">
      <c r="A24" s="90">
        <v>2</v>
      </c>
      <c r="B24" s="259"/>
      <c r="C24" s="263"/>
      <c r="D24" s="261"/>
      <c r="E24" s="251"/>
      <c r="F24" s="116" t="s">
        <v>106</v>
      </c>
      <c r="G24" s="113"/>
      <c r="H24" s="5"/>
      <c r="I24" s="121"/>
      <c r="J24" s="127"/>
      <c r="K24" s="5"/>
      <c r="L24" s="106"/>
      <c r="M24" s="113"/>
      <c r="N24" s="5"/>
      <c r="O24" s="121"/>
      <c r="P24" s="127"/>
      <c r="Q24" s="5"/>
      <c r="R24" s="106"/>
      <c r="S24" s="113"/>
      <c r="T24" s="5"/>
      <c r="U24" s="121"/>
      <c r="V24" s="127"/>
      <c r="W24" s="5"/>
      <c r="X24" s="106"/>
      <c r="Y24" s="113"/>
      <c r="Z24" s="5"/>
      <c r="AA24" s="121"/>
      <c r="AB24" s="127"/>
      <c r="AC24" s="5"/>
      <c r="AD24" s="106"/>
      <c r="AE24" s="127"/>
      <c r="AF24" s="5"/>
      <c r="AG24" s="106"/>
      <c r="AH24" s="127"/>
      <c r="AI24" s="5"/>
      <c r="AJ24" s="106"/>
      <c r="AK24" s="127"/>
      <c r="AL24" s="5"/>
      <c r="AM24" s="106"/>
      <c r="AN24" s="141">
        <f>'2'!L33</f>
        <v>0</v>
      </c>
      <c r="AO24" s="142" t="str">
        <f>'2'!J37</f>
        <v>NO CLASIFICADO</v>
      </c>
      <c r="AP24" s="2"/>
    </row>
    <row r="25" spans="1:42" ht="15" x14ac:dyDescent="0.25">
      <c r="A25" s="91">
        <v>3</v>
      </c>
      <c r="B25" s="258"/>
      <c r="C25" s="262"/>
      <c r="D25" s="260"/>
      <c r="E25" s="250"/>
      <c r="F25" s="118" t="s">
        <v>106</v>
      </c>
      <c r="G25" s="114"/>
      <c r="H25" s="215"/>
      <c r="I25" s="122"/>
      <c r="J25" s="128"/>
      <c r="K25" s="215"/>
      <c r="L25" s="129"/>
      <c r="M25" s="114"/>
      <c r="N25" s="215"/>
      <c r="O25" s="122"/>
      <c r="P25" s="128"/>
      <c r="Q25" s="215"/>
      <c r="R25" s="129"/>
      <c r="S25" s="114"/>
      <c r="T25" s="215"/>
      <c r="U25" s="122"/>
      <c r="V25" s="128"/>
      <c r="W25" s="101"/>
      <c r="X25" s="132"/>
      <c r="Y25" s="114"/>
      <c r="Z25" s="101"/>
      <c r="AA25" s="134"/>
      <c r="AB25" s="128"/>
      <c r="AC25" s="101"/>
      <c r="AD25" s="107"/>
      <c r="AE25" s="128"/>
      <c r="AF25" s="101"/>
      <c r="AG25" s="107"/>
      <c r="AH25" s="128"/>
      <c r="AI25" s="101"/>
      <c r="AJ25" s="107"/>
      <c r="AK25" s="128"/>
      <c r="AL25" s="101"/>
      <c r="AM25" s="107"/>
      <c r="AN25" s="141">
        <f>'3'!$L$33</f>
        <v>0</v>
      </c>
      <c r="AO25" s="142" t="str">
        <f>'3'!J37</f>
        <v>NO CLASIFICADO</v>
      </c>
      <c r="AP25" s="2"/>
    </row>
    <row r="26" spans="1:42" ht="14.25" x14ac:dyDescent="0.2">
      <c r="A26" s="90">
        <v>4</v>
      </c>
      <c r="B26" s="259"/>
      <c r="C26" s="263"/>
      <c r="D26" s="261"/>
      <c r="E26" s="251"/>
      <c r="F26" s="116" t="s">
        <v>106</v>
      </c>
      <c r="G26" s="113"/>
      <c r="H26" s="5"/>
      <c r="I26" s="121"/>
      <c r="J26" s="127"/>
      <c r="K26" s="5"/>
      <c r="L26" s="106"/>
      <c r="M26" s="113"/>
      <c r="N26" s="5"/>
      <c r="O26" s="121"/>
      <c r="P26" s="127"/>
      <c r="Q26" s="5"/>
      <c r="R26" s="106"/>
      <c r="S26" s="113"/>
      <c r="T26" s="5"/>
      <c r="U26" s="121"/>
      <c r="V26" s="127"/>
      <c r="W26" s="5"/>
      <c r="X26" s="106"/>
      <c r="Y26" s="113"/>
      <c r="Z26" s="5"/>
      <c r="AA26" s="121"/>
      <c r="AB26" s="127"/>
      <c r="AC26" s="5"/>
      <c r="AD26" s="106"/>
      <c r="AE26" s="127"/>
      <c r="AF26" s="5"/>
      <c r="AG26" s="106"/>
      <c r="AH26" s="127"/>
      <c r="AI26" s="5"/>
      <c r="AJ26" s="106"/>
      <c r="AK26" s="127"/>
      <c r="AL26" s="5"/>
      <c r="AM26" s="106"/>
      <c r="AN26" s="141">
        <f>'4'!$L$33</f>
        <v>0</v>
      </c>
      <c r="AO26" s="142" t="str">
        <f>'4'!J37</f>
        <v>NO CLASIFICADO</v>
      </c>
      <c r="AP26" s="2"/>
    </row>
    <row r="27" spans="1:42" ht="15" x14ac:dyDescent="0.25">
      <c r="A27" s="91">
        <v>5</v>
      </c>
      <c r="B27" s="258"/>
      <c r="C27" s="262"/>
      <c r="D27" s="260"/>
      <c r="E27" s="250"/>
      <c r="F27" s="118" t="s">
        <v>106</v>
      </c>
      <c r="G27" s="114"/>
      <c r="H27" s="215"/>
      <c r="I27" s="122"/>
      <c r="J27" s="128"/>
      <c r="K27" s="215"/>
      <c r="L27" s="129"/>
      <c r="M27" s="114"/>
      <c r="N27" s="215"/>
      <c r="O27" s="122"/>
      <c r="P27" s="128"/>
      <c r="Q27" s="215"/>
      <c r="R27" s="129"/>
      <c r="S27" s="114"/>
      <c r="T27" s="215"/>
      <c r="U27" s="122"/>
      <c r="V27" s="128"/>
      <c r="W27" s="101"/>
      <c r="X27" s="132"/>
      <c r="Y27" s="114"/>
      <c r="Z27" s="101"/>
      <c r="AA27" s="134"/>
      <c r="AB27" s="128"/>
      <c r="AC27" s="101"/>
      <c r="AD27" s="107"/>
      <c r="AE27" s="128"/>
      <c r="AF27" s="101"/>
      <c r="AG27" s="107"/>
      <c r="AH27" s="128"/>
      <c r="AI27" s="101"/>
      <c r="AJ27" s="107"/>
      <c r="AK27" s="128"/>
      <c r="AL27" s="101"/>
      <c r="AM27" s="107"/>
      <c r="AN27" s="141">
        <f>'5'!$L$33</f>
        <v>0</v>
      </c>
      <c r="AO27" s="142" t="str">
        <f>'5'!J37</f>
        <v>NO CLASIFICADO</v>
      </c>
      <c r="AP27" s="2"/>
    </row>
    <row r="28" spans="1:42" ht="14.25" x14ac:dyDescent="0.2">
      <c r="A28" s="90">
        <v>6</v>
      </c>
      <c r="B28" s="259"/>
      <c r="C28" s="263"/>
      <c r="D28" s="261"/>
      <c r="E28" s="251"/>
      <c r="F28" s="232" t="s">
        <v>106</v>
      </c>
      <c r="G28" s="113"/>
      <c r="H28" s="5"/>
      <c r="I28" s="121"/>
      <c r="J28" s="127"/>
      <c r="K28" s="5"/>
      <c r="L28" s="106"/>
      <c r="M28" s="113"/>
      <c r="N28" s="5"/>
      <c r="O28" s="121"/>
      <c r="P28" s="127"/>
      <c r="Q28" s="5"/>
      <c r="R28" s="106"/>
      <c r="S28" s="113"/>
      <c r="T28" s="5"/>
      <c r="U28" s="121"/>
      <c r="V28" s="127"/>
      <c r="W28" s="5"/>
      <c r="X28" s="106"/>
      <c r="Y28" s="113"/>
      <c r="Z28" s="5"/>
      <c r="AA28" s="121"/>
      <c r="AB28" s="127"/>
      <c r="AC28" s="5"/>
      <c r="AD28" s="106"/>
      <c r="AE28" s="127"/>
      <c r="AF28" s="5"/>
      <c r="AG28" s="106"/>
      <c r="AH28" s="127"/>
      <c r="AI28" s="5"/>
      <c r="AJ28" s="106"/>
      <c r="AK28" s="127"/>
      <c r="AL28" s="5"/>
      <c r="AM28" s="106"/>
      <c r="AN28" s="141">
        <f>'6'!$L$33</f>
        <v>0</v>
      </c>
      <c r="AO28" s="142" t="str">
        <f>'6'!J37</f>
        <v>NO CLASIFICADO</v>
      </c>
      <c r="AP28" s="2"/>
    </row>
    <row r="29" spans="1:42" ht="15" x14ac:dyDescent="0.25">
      <c r="A29" s="91">
        <v>7</v>
      </c>
      <c r="B29" s="258"/>
      <c r="C29" s="262"/>
      <c r="D29" s="260"/>
      <c r="E29" s="250"/>
      <c r="F29" s="118" t="s">
        <v>106</v>
      </c>
      <c r="G29" s="114"/>
      <c r="H29" s="215"/>
      <c r="I29" s="122"/>
      <c r="J29" s="128"/>
      <c r="K29" s="215"/>
      <c r="L29" s="129"/>
      <c r="M29" s="114"/>
      <c r="N29" s="215"/>
      <c r="O29" s="122"/>
      <c r="P29" s="128"/>
      <c r="Q29" s="215"/>
      <c r="R29" s="129"/>
      <c r="S29" s="114"/>
      <c r="T29" s="215"/>
      <c r="U29" s="122"/>
      <c r="V29" s="128"/>
      <c r="W29" s="101"/>
      <c r="X29" s="132"/>
      <c r="Y29" s="114"/>
      <c r="Z29" s="101"/>
      <c r="AA29" s="134"/>
      <c r="AB29" s="128"/>
      <c r="AC29" s="101"/>
      <c r="AD29" s="107"/>
      <c r="AE29" s="128"/>
      <c r="AF29" s="101"/>
      <c r="AG29" s="107"/>
      <c r="AH29" s="128"/>
      <c r="AI29" s="101"/>
      <c r="AJ29" s="107"/>
      <c r="AK29" s="128"/>
      <c r="AL29" s="101"/>
      <c r="AM29" s="107"/>
      <c r="AN29" s="141">
        <f>'7'!$L$33</f>
        <v>0</v>
      </c>
      <c r="AO29" s="142" t="str">
        <f>'7'!J37</f>
        <v>NO CLASIFICADO</v>
      </c>
      <c r="AP29" s="2"/>
    </row>
    <row r="30" spans="1:42" ht="14.25" x14ac:dyDescent="0.2">
      <c r="A30" s="90">
        <v>8</v>
      </c>
      <c r="B30" s="259"/>
      <c r="C30" s="263"/>
      <c r="D30" s="261"/>
      <c r="E30" s="251"/>
      <c r="F30" s="116" t="s">
        <v>106</v>
      </c>
      <c r="G30" s="113"/>
      <c r="H30" s="5"/>
      <c r="I30" s="121"/>
      <c r="J30" s="127"/>
      <c r="K30" s="5"/>
      <c r="L30" s="106"/>
      <c r="M30" s="113"/>
      <c r="N30" s="5"/>
      <c r="O30" s="121"/>
      <c r="P30" s="127"/>
      <c r="Q30" s="5"/>
      <c r="R30" s="106"/>
      <c r="S30" s="113"/>
      <c r="T30" s="5"/>
      <c r="U30" s="121"/>
      <c r="V30" s="127"/>
      <c r="W30" s="5"/>
      <c r="X30" s="106"/>
      <c r="Y30" s="113"/>
      <c r="Z30" s="5"/>
      <c r="AA30" s="121"/>
      <c r="AB30" s="127"/>
      <c r="AC30" s="5"/>
      <c r="AD30" s="106"/>
      <c r="AE30" s="127"/>
      <c r="AF30" s="5"/>
      <c r="AG30" s="106"/>
      <c r="AH30" s="127"/>
      <c r="AI30" s="5"/>
      <c r="AJ30" s="106"/>
      <c r="AK30" s="127"/>
      <c r="AL30" s="5"/>
      <c r="AM30" s="106"/>
      <c r="AN30" s="141">
        <f>'8'!$L$33</f>
        <v>0</v>
      </c>
      <c r="AO30" s="142" t="str">
        <f>'8'!J37</f>
        <v>NO CLASIFICADO</v>
      </c>
      <c r="AP30" s="2"/>
    </row>
    <row r="31" spans="1:42" ht="15" x14ac:dyDescent="0.25">
      <c r="A31" s="91">
        <v>9</v>
      </c>
      <c r="B31" s="258"/>
      <c r="C31" s="262"/>
      <c r="D31" s="260"/>
      <c r="E31" s="250"/>
      <c r="F31" s="117" t="s">
        <v>106</v>
      </c>
      <c r="G31" s="114"/>
      <c r="H31" s="215"/>
      <c r="I31" s="122"/>
      <c r="J31" s="128"/>
      <c r="K31" s="215"/>
      <c r="L31" s="129"/>
      <c r="M31" s="233"/>
      <c r="N31" s="215"/>
      <c r="O31" s="122"/>
      <c r="P31" s="128"/>
      <c r="Q31" s="215"/>
      <c r="R31" s="129"/>
      <c r="S31" s="114"/>
      <c r="T31" s="215"/>
      <c r="U31" s="122"/>
      <c r="V31" s="128"/>
      <c r="W31" s="101"/>
      <c r="X31" s="132"/>
      <c r="Y31" s="114"/>
      <c r="Z31" s="101"/>
      <c r="AA31" s="134"/>
      <c r="AB31" s="128"/>
      <c r="AC31" s="101"/>
      <c r="AD31" s="107"/>
      <c r="AE31" s="128"/>
      <c r="AF31" s="101"/>
      <c r="AG31" s="107"/>
      <c r="AH31" s="128"/>
      <c r="AI31" s="101"/>
      <c r="AJ31" s="107"/>
      <c r="AK31" s="128"/>
      <c r="AL31" s="101"/>
      <c r="AM31" s="107"/>
      <c r="AN31" s="141">
        <f>'9'!$L$33</f>
        <v>0</v>
      </c>
      <c r="AO31" s="142" t="str">
        <f>'9'!J37</f>
        <v>NO CLASIFICADO</v>
      </c>
      <c r="AP31" s="2"/>
    </row>
    <row r="32" spans="1:42" ht="14.25" x14ac:dyDescent="0.2">
      <c r="A32" s="90">
        <v>10</v>
      </c>
      <c r="B32" s="259"/>
      <c r="C32" s="263"/>
      <c r="D32" s="261"/>
      <c r="E32" s="251"/>
      <c r="F32" s="232" t="s">
        <v>106</v>
      </c>
      <c r="G32" s="113"/>
      <c r="H32" s="5"/>
      <c r="I32" s="121"/>
      <c r="J32" s="127"/>
      <c r="K32" s="5"/>
      <c r="L32" s="106"/>
      <c r="M32" s="113"/>
      <c r="N32" s="5"/>
      <c r="O32" s="121"/>
      <c r="P32" s="127"/>
      <c r="Q32" s="5"/>
      <c r="R32" s="106"/>
      <c r="S32" s="113"/>
      <c r="T32" s="5"/>
      <c r="U32" s="121"/>
      <c r="V32" s="127"/>
      <c r="W32" s="5"/>
      <c r="X32" s="106"/>
      <c r="Y32" s="113"/>
      <c r="Z32" s="5"/>
      <c r="AA32" s="121"/>
      <c r="AB32" s="127"/>
      <c r="AC32" s="5"/>
      <c r="AD32" s="106"/>
      <c r="AE32" s="127"/>
      <c r="AF32" s="214"/>
      <c r="AG32" s="106"/>
      <c r="AH32" s="127"/>
      <c r="AI32" s="214"/>
      <c r="AJ32" s="106"/>
      <c r="AK32" s="127"/>
      <c r="AL32" s="214"/>
      <c r="AM32" s="106"/>
      <c r="AN32" s="141">
        <f>'10'!$L$33</f>
        <v>0</v>
      </c>
      <c r="AO32" s="142" t="str">
        <f>'10'!J37</f>
        <v>NO CLASIFICADO</v>
      </c>
      <c r="AP32" s="2"/>
    </row>
    <row r="33" spans="1:42" ht="15" x14ac:dyDescent="0.25">
      <c r="A33" s="91">
        <v>11</v>
      </c>
      <c r="B33" s="258"/>
      <c r="C33" s="262"/>
      <c r="D33" s="260"/>
      <c r="E33" s="250"/>
      <c r="F33" s="118" t="s">
        <v>106</v>
      </c>
      <c r="G33" s="114"/>
      <c r="H33" s="215"/>
      <c r="I33" s="122"/>
      <c r="J33" s="128"/>
      <c r="K33" s="215"/>
      <c r="L33" s="129"/>
      <c r="M33" s="114"/>
      <c r="N33" s="215"/>
      <c r="O33" s="122"/>
      <c r="P33" s="128"/>
      <c r="Q33" s="215"/>
      <c r="R33" s="129"/>
      <c r="S33" s="114"/>
      <c r="T33" s="215"/>
      <c r="U33" s="122"/>
      <c r="V33" s="128"/>
      <c r="W33" s="101"/>
      <c r="X33" s="132"/>
      <c r="Y33" s="114"/>
      <c r="Z33" s="101"/>
      <c r="AA33" s="134"/>
      <c r="AB33" s="128"/>
      <c r="AC33" s="101"/>
      <c r="AD33" s="107"/>
      <c r="AE33" s="128"/>
      <c r="AF33" s="101"/>
      <c r="AG33" s="107"/>
      <c r="AH33" s="128"/>
      <c r="AI33" s="101"/>
      <c r="AJ33" s="107"/>
      <c r="AK33" s="128"/>
      <c r="AL33" s="101"/>
      <c r="AM33" s="107"/>
      <c r="AN33" s="141">
        <f>'11'!$L$33</f>
        <v>0</v>
      </c>
      <c r="AO33" s="142" t="str">
        <f>'11'!J37</f>
        <v>NO CLASIFICADO</v>
      </c>
      <c r="AP33" s="2"/>
    </row>
    <row r="34" spans="1:42" ht="14.25" x14ac:dyDescent="0.2">
      <c r="A34" s="90">
        <v>12</v>
      </c>
      <c r="B34" s="259"/>
      <c r="C34" s="263"/>
      <c r="D34" s="261"/>
      <c r="E34" s="251"/>
      <c r="F34" s="116" t="s">
        <v>106</v>
      </c>
      <c r="G34" s="113"/>
      <c r="H34" s="5"/>
      <c r="I34" s="121"/>
      <c r="J34" s="127"/>
      <c r="K34" s="5"/>
      <c r="L34" s="106"/>
      <c r="M34" s="113"/>
      <c r="N34" s="5"/>
      <c r="O34" s="121"/>
      <c r="P34" s="127"/>
      <c r="Q34" s="5"/>
      <c r="R34" s="106"/>
      <c r="S34" s="113"/>
      <c r="T34" s="5"/>
      <c r="U34" s="121"/>
      <c r="V34" s="127"/>
      <c r="W34" s="5"/>
      <c r="X34" s="106"/>
      <c r="Y34" s="113"/>
      <c r="Z34" s="5"/>
      <c r="AA34" s="121"/>
      <c r="AB34" s="127"/>
      <c r="AC34" s="5"/>
      <c r="AD34" s="106"/>
      <c r="AE34" s="127"/>
      <c r="AF34" s="5"/>
      <c r="AG34" s="106"/>
      <c r="AH34" s="127"/>
      <c r="AI34" s="5"/>
      <c r="AJ34" s="106"/>
      <c r="AK34" s="127"/>
      <c r="AL34" s="5"/>
      <c r="AM34" s="106"/>
      <c r="AN34" s="141">
        <f>'12'!$L$33</f>
        <v>0</v>
      </c>
      <c r="AO34" s="142" t="str">
        <f>'12'!J37</f>
        <v>NO CLASIFICADO</v>
      </c>
      <c r="AP34" s="2"/>
    </row>
    <row r="35" spans="1:42" ht="15" x14ac:dyDescent="0.25">
      <c r="A35" s="91">
        <v>13</v>
      </c>
      <c r="B35" s="258"/>
      <c r="C35" s="262"/>
      <c r="D35" s="260"/>
      <c r="E35" s="250"/>
      <c r="F35" s="117" t="s">
        <v>106</v>
      </c>
      <c r="G35" s="114"/>
      <c r="H35" s="215"/>
      <c r="I35" s="122"/>
      <c r="J35" s="128"/>
      <c r="K35" s="215"/>
      <c r="L35" s="129"/>
      <c r="M35" s="114"/>
      <c r="N35" s="215"/>
      <c r="O35" s="122"/>
      <c r="P35" s="128"/>
      <c r="Q35" s="215"/>
      <c r="R35" s="129"/>
      <c r="S35" s="114"/>
      <c r="T35" s="215"/>
      <c r="U35" s="122"/>
      <c r="V35" s="128"/>
      <c r="W35" s="101"/>
      <c r="X35" s="132"/>
      <c r="Y35" s="114"/>
      <c r="Z35" s="101"/>
      <c r="AA35" s="134"/>
      <c r="AB35" s="128"/>
      <c r="AC35" s="101"/>
      <c r="AD35" s="107"/>
      <c r="AE35" s="128"/>
      <c r="AF35" s="101"/>
      <c r="AG35" s="107"/>
      <c r="AH35" s="128"/>
      <c r="AI35" s="101"/>
      <c r="AJ35" s="107"/>
      <c r="AK35" s="128"/>
      <c r="AL35" s="101"/>
      <c r="AM35" s="107"/>
      <c r="AN35" s="141">
        <f>'13'!$L$33</f>
        <v>0</v>
      </c>
      <c r="AO35" s="142" t="str">
        <f>'13'!J37</f>
        <v>NO CLASIFICADO</v>
      </c>
      <c r="AP35" s="2"/>
    </row>
    <row r="36" spans="1:42" ht="14.25" x14ac:dyDescent="0.2">
      <c r="A36" s="90">
        <v>14</v>
      </c>
      <c r="B36" s="255"/>
      <c r="C36" s="109"/>
      <c r="D36" s="252"/>
      <c r="E36" s="252"/>
      <c r="F36" s="116" t="s">
        <v>106</v>
      </c>
      <c r="G36" s="113"/>
      <c r="H36" s="5"/>
      <c r="I36" s="121"/>
      <c r="J36" s="127"/>
      <c r="K36" s="5"/>
      <c r="L36" s="106"/>
      <c r="M36" s="113"/>
      <c r="N36" s="5"/>
      <c r="O36" s="121"/>
      <c r="P36" s="127"/>
      <c r="Q36" s="5"/>
      <c r="R36" s="106"/>
      <c r="S36" s="113"/>
      <c r="T36" s="5"/>
      <c r="U36" s="121"/>
      <c r="V36" s="127"/>
      <c r="W36" s="5"/>
      <c r="X36" s="106"/>
      <c r="Y36" s="113"/>
      <c r="Z36" s="5"/>
      <c r="AA36" s="121"/>
      <c r="AB36" s="127"/>
      <c r="AC36" s="5"/>
      <c r="AD36" s="106"/>
      <c r="AE36" s="127"/>
      <c r="AF36" s="5"/>
      <c r="AG36" s="106"/>
      <c r="AH36" s="127"/>
      <c r="AI36" s="5"/>
      <c r="AJ36" s="106"/>
      <c r="AK36" s="127"/>
      <c r="AL36" s="5"/>
      <c r="AM36" s="106"/>
      <c r="AN36" s="141">
        <f>'14'!$L$33</f>
        <v>0</v>
      </c>
      <c r="AO36" s="142" t="str">
        <f>'14'!J37</f>
        <v>NO CLASIFICADO</v>
      </c>
      <c r="AP36" s="2"/>
    </row>
    <row r="37" spans="1:42" ht="15" x14ac:dyDescent="0.25">
      <c r="A37" s="91">
        <v>15</v>
      </c>
      <c r="B37" s="256"/>
      <c r="C37" s="110"/>
      <c r="D37" s="253"/>
      <c r="E37" s="253"/>
      <c r="F37" s="118"/>
      <c r="G37" s="114"/>
      <c r="H37" s="215"/>
      <c r="I37" s="122"/>
      <c r="J37" s="128"/>
      <c r="K37" s="215"/>
      <c r="L37" s="129"/>
      <c r="M37" s="114"/>
      <c r="N37" s="215"/>
      <c r="O37" s="122"/>
      <c r="P37" s="128"/>
      <c r="Q37" s="215"/>
      <c r="R37" s="129"/>
      <c r="S37" s="114"/>
      <c r="T37" s="215"/>
      <c r="U37" s="122"/>
      <c r="V37" s="128"/>
      <c r="W37" s="101"/>
      <c r="X37" s="132"/>
      <c r="Y37" s="114"/>
      <c r="Z37" s="101"/>
      <c r="AA37" s="134"/>
      <c r="AB37" s="128"/>
      <c r="AC37" s="101"/>
      <c r="AD37" s="107"/>
      <c r="AE37" s="128"/>
      <c r="AF37" s="101"/>
      <c r="AG37" s="107"/>
      <c r="AH37" s="128"/>
      <c r="AI37" s="101"/>
      <c r="AJ37" s="107"/>
      <c r="AK37" s="128"/>
      <c r="AL37" s="101"/>
      <c r="AM37" s="107"/>
      <c r="AN37" s="141" t="e">
        <f>'15'!$L$33</f>
        <v>#VALUE!</v>
      </c>
      <c r="AO37" s="142" t="e">
        <f>'15'!J37</f>
        <v>#N/A</v>
      </c>
      <c r="AP37" s="2"/>
    </row>
    <row r="38" spans="1:42" ht="14.25" x14ac:dyDescent="0.2">
      <c r="A38" s="90">
        <v>16</v>
      </c>
      <c r="B38" s="259"/>
      <c r="C38" s="263"/>
      <c r="D38" s="261"/>
      <c r="E38" s="251"/>
      <c r="F38" s="116"/>
      <c r="G38" s="113"/>
      <c r="H38" s="5"/>
      <c r="I38" s="121"/>
      <c r="J38" s="127"/>
      <c r="K38" s="5"/>
      <c r="L38" s="106"/>
      <c r="M38" s="113"/>
      <c r="N38" s="5"/>
      <c r="O38" s="121"/>
      <c r="P38" s="127"/>
      <c r="Q38" s="5"/>
      <c r="R38" s="106"/>
      <c r="S38" s="113"/>
      <c r="T38" s="5"/>
      <c r="U38" s="121"/>
      <c r="V38" s="127"/>
      <c r="W38" s="5"/>
      <c r="X38" s="106"/>
      <c r="Y38" s="113"/>
      <c r="Z38" s="5"/>
      <c r="AA38" s="121"/>
      <c r="AB38" s="127"/>
      <c r="AC38" s="5"/>
      <c r="AD38" s="106"/>
      <c r="AE38" s="127"/>
      <c r="AF38" s="5"/>
      <c r="AG38" s="106"/>
      <c r="AH38" s="127"/>
      <c r="AI38" s="5"/>
      <c r="AJ38" s="106"/>
      <c r="AK38" s="127"/>
      <c r="AL38" s="5"/>
      <c r="AM38" s="106"/>
      <c r="AN38" s="141" t="e">
        <f>'16'!$L$33</f>
        <v>#VALUE!</v>
      </c>
      <c r="AO38" s="142" t="e">
        <f>'16'!J37</f>
        <v>#N/A</v>
      </c>
      <c r="AP38" s="2"/>
    </row>
    <row r="39" spans="1:42" ht="15" x14ac:dyDescent="0.25">
      <c r="A39" s="91">
        <v>17</v>
      </c>
      <c r="B39" s="258"/>
      <c r="C39" s="262"/>
      <c r="D39" s="260"/>
      <c r="E39" s="250"/>
      <c r="F39" s="118"/>
      <c r="G39" s="114"/>
      <c r="H39" s="215"/>
      <c r="I39" s="122"/>
      <c r="J39" s="128"/>
      <c r="K39" s="215"/>
      <c r="L39" s="129"/>
      <c r="M39" s="114"/>
      <c r="N39" s="215"/>
      <c r="O39" s="122"/>
      <c r="P39" s="128"/>
      <c r="Q39" s="215"/>
      <c r="R39" s="129"/>
      <c r="S39" s="114"/>
      <c r="T39" s="215"/>
      <c r="U39" s="122"/>
      <c r="V39" s="128"/>
      <c r="W39" s="101"/>
      <c r="X39" s="132"/>
      <c r="Y39" s="114"/>
      <c r="Z39" s="101"/>
      <c r="AA39" s="134"/>
      <c r="AB39" s="128"/>
      <c r="AC39" s="101"/>
      <c r="AD39" s="107"/>
      <c r="AE39" s="128"/>
      <c r="AF39" s="101"/>
      <c r="AG39" s="107"/>
      <c r="AH39" s="128"/>
      <c r="AI39" s="101"/>
      <c r="AJ39" s="107"/>
      <c r="AK39" s="128"/>
      <c r="AL39" s="101"/>
      <c r="AM39" s="107"/>
      <c r="AN39" s="141" t="e">
        <f>'17'!$L$33</f>
        <v>#VALUE!</v>
      </c>
      <c r="AO39" s="142" t="e">
        <f>'17'!J37</f>
        <v>#N/A</v>
      </c>
      <c r="AP39" s="2"/>
    </row>
    <row r="40" spans="1:42" ht="14.25" x14ac:dyDescent="0.2">
      <c r="A40" s="90">
        <v>18</v>
      </c>
      <c r="B40" s="259"/>
      <c r="C40" s="263"/>
      <c r="D40" s="261"/>
      <c r="E40" s="251"/>
      <c r="F40" s="116"/>
      <c r="G40" s="113"/>
      <c r="H40" s="5"/>
      <c r="I40" s="121"/>
      <c r="J40" s="127"/>
      <c r="K40" s="5"/>
      <c r="L40" s="106"/>
      <c r="M40" s="113"/>
      <c r="N40" s="5"/>
      <c r="O40" s="121"/>
      <c r="P40" s="127"/>
      <c r="Q40" s="5"/>
      <c r="R40" s="106"/>
      <c r="S40" s="113"/>
      <c r="T40" s="5"/>
      <c r="U40" s="121"/>
      <c r="V40" s="127"/>
      <c r="W40" s="5"/>
      <c r="X40" s="106"/>
      <c r="Y40" s="113"/>
      <c r="Z40" s="5"/>
      <c r="AA40" s="121"/>
      <c r="AB40" s="127"/>
      <c r="AC40" s="5"/>
      <c r="AD40" s="106"/>
      <c r="AE40" s="127"/>
      <c r="AF40" s="5"/>
      <c r="AG40" s="106"/>
      <c r="AH40" s="127"/>
      <c r="AI40" s="5"/>
      <c r="AJ40" s="106"/>
      <c r="AK40" s="127"/>
      <c r="AL40" s="5"/>
      <c r="AM40" s="106"/>
      <c r="AN40" s="141" t="e">
        <f>'18'!$L$33</f>
        <v>#VALUE!</v>
      </c>
      <c r="AO40" s="142" t="e">
        <f>'18'!J37</f>
        <v>#N/A</v>
      </c>
      <c r="AP40" s="2"/>
    </row>
    <row r="41" spans="1:42" ht="15" x14ac:dyDescent="0.25">
      <c r="A41" s="91">
        <v>19</v>
      </c>
      <c r="B41" s="258"/>
      <c r="C41" s="262"/>
      <c r="D41" s="260"/>
      <c r="E41" s="250"/>
      <c r="F41" s="118"/>
      <c r="G41" s="114"/>
      <c r="H41" s="215"/>
      <c r="I41" s="122"/>
      <c r="J41" s="128"/>
      <c r="K41" s="215"/>
      <c r="L41" s="129"/>
      <c r="M41" s="114"/>
      <c r="N41" s="215"/>
      <c r="O41" s="122"/>
      <c r="P41" s="128"/>
      <c r="Q41" s="215"/>
      <c r="R41" s="129"/>
      <c r="S41" s="114"/>
      <c r="T41" s="215"/>
      <c r="U41" s="122"/>
      <c r="V41" s="128"/>
      <c r="W41" s="101"/>
      <c r="X41" s="132"/>
      <c r="Y41" s="114"/>
      <c r="Z41" s="101"/>
      <c r="AA41" s="134"/>
      <c r="AB41" s="128"/>
      <c r="AC41" s="101"/>
      <c r="AD41" s="107"/>
      <c r="AE41" s="128"/>
      <c r="AF41" s="101"/>
      <c r="AG41" s="107"/>
      <c r="AH41" s="128"/>
      <c r="AI41" s="101"/>
      <c r="AJ41" s="107"/>
      <c r="AK41" s="128"/>
      <c r="AL41" s="101"/>
      <c r="AM41" s="107"/>
      <c r="AN41" s="141" t="e">
        <f>'19'!$L$33</f>
        <v>#VALUE!</v>
      </c>
      <c r="AO41" s="142" t="e">
        <f>'19'!J37</f>
        <v>#N/A</v>
      </c>
      <c r="AP41" s="2"/>
    </row>
    <row r="42" spans="1:42" ht="14.25" x14ac:dyDescent="0.2">
      <c r="A42" s="90">
        <v>20</v>
      </c>
      <c r="B42" s="259"/>
      <c r="C42" s="263"/>
      <c r="D42" s="261"/>
      <c r="E42" s="251"/>
      <c r="F42" s="116"/>
      <c r="G42" s="113"/>
      <c r="H42" s="5"/>
      <c r="I42" s="121"/>
      <c r="J42" s="127"/>
      <c r="K42" s="5"/>
      <c r="L42" s="106"/>
      <c r="M42" s="113"/>
      <c r="N42" s="5"/>
      <c r="O42" s="121"/>
      <c r="P42" s="127"/>
      <c r="Q42" s="5"/>
      <c r="R42" s="106"/>
      <c r="S42" s="113"/>
      <c r="T42" s="5"/>
      <c r="U42" s="121"/>
      <c r="V42" s="127"/>
      <c r="W42" s="5"/>
      <c r="X42" s="106"/>
      <c r="Y42" s="113"/>
      <c r="Z42" s="5"/>
      <c r="AA42" s="121"/>
      <c r="AB42" s="127"/>
      <c r="AC42" s="5"/>
      <c r="AD42" s="106"/>
      <c r="AE42" s="127"/>
      <c r="AF42" s="5"/>
      <c r="AG42" s="106"/>
      <c r="AH42" s="127"/>
      <c r="AI42" s="5"/>
      <c r="AJ42" s="106"/>
      <c r="AK42" s="127"/>
      <c r="AL42" s="5"/>
      <c r="AM42" s="106"/>
      <c r="AN42" s="141" t="e">
        <f>'20'!$L$33</f>
        <v>#VALUE!</v>
      </c>
      <c r="AO42" s="142" t="e">
        <f>'20'!J37</f>
        <v>#N/A</v>
      </c>
      <c r="AP42" s="2"/>
    </row>
    <row r="43" spans="1:42" ht="15" x14ac:dyDescent="0.25">
      <c r="A43" s="91">
        <v>21</v>
      </c>
      <c r="B43" s="258"/>
      <c r="C43" s="262"/>
      <c r="D43" s="260"/>
      <c r="E43" s="250"/>
      <c r="F43" s="118"/>
      <c r="G43" s="114"/>
      <c r="H43" s="215"/>
      <c r="I43" s="122"/>
      <c r="J43" s="128"/>
      <c r="K43" s="215"/>
      <c r="L43" s="129"/>
      <c r="M43" s="114"/>
      <c r="N43" s="215"/>
      <c r="O43" s="122"/>
      <c r="P43" s="128"/>
      <c r="Q43" s="215"/>
      <c r="R43" s="129"/>
      <c r="S43" s="114"/>
      <c r="T43" s="215"/>
      <c r="U43" s="122"/>
      <c r="V43" s="128"/>
      <c r="W43" s="101"/>
      <c r="X43" s="132"/>
      <c r="Y43" s="114"/>
      <c r="Z43" s="101"/>
      <c r="AA43" s="134"/>
      <c r="AB43" s="128"/>
      <c r="AC43" s="101"/>
      <c r="AD43" s="107"/>
      <c r="AE43" s="128"/>
      <c r="AF43" s="101"/>
      <c r="AG43" s="107"/>
      <c r="AH43" s="128"/>
      <c r="AI43" s="101"/>
      <c r="AJ43" s="107"/>
      <c r="AK43" s="128"/>
      <c r="AL43" s="101"/>
      <c r="AM43" s="107"/>
      <c r="AN43" s="141" t="e">
        <f>'21'!$L$33</f>
        <v>#VALUE!</v>
      </c>
      <c r="AO43" s="142" t="e">
        <f>'21'!J37</f>
        <v>#N/A</v>
      </c>
      <c r="AP43" s="2"/>
    </row>
    <row r="44" spans="1:42" ht="14.25" x14ac:dyDescent="0.2">
      <c r="A44" s="90">
        <v>22</v>
      </c>
      <c r="B44" s="255"/>
      <c r="C44" s="109"/>
      <c r="D44" s="252"/>
      <c r="E44" s="252"/>
      <c r="F44" s="116"/>
      <c r="G44" s="113"/>
      <c r="H44" s="5"/>
      <c r="I44" s="121"/>
      <c r="J44" s="127"/>
      <c r="K44" s="5"/>
      <c r="L44" s="106"/>
      <c r="M44" s="113"/>
      <c r="N44" s="5"/>
      <c r="O44" s="121"/>
      <c r="P44" s="127"/>
      <c r="Q44" s="5"/>
      <c r="R44" s="106"/>
      <c r="S44" s="113"/>
      <c r="T44" s="5"/>
      <c r="U44" s="121"/>
      <c r="V44" s="127"/>
      <c r="W44" s="5"/>
      <c r="X44" s="106"/>
      <c r="Y44" s="113"/>
      <c r="Z44" s="5"/>
      <c r="AA44" s="121"/>
      <c r="AB44" s="127"/>
      <c r="AC44" s="5"/>
      <c r="AD44" s="106"/>
      <c r="AE44" s="127"/>
      <c r="AF44" s="5"/>
      <c r="AG44" s="106"/>
      <c r="AH44" s="127"/>
      <c r="AI44" s="5"/>
      <c r="AJ44" s="106"/>
      <c r="AK44" s="127"/>
      <c r="AL44" s="5"/>
      <c r="AM44" s="106"/>
      <c r="AN44" s="141" t="e">
        <f>'22'!$L$33</f>
        <v>#VALUE!</v>
      </c>
      <c r="AO44" s="142" t="e">
        <f>'22'!J37</f>
        <v>#N/A</v>
      </c>
      <c r="AP44" s="2"/>
    </row>
    <row r="45" spans="1:42" ht="15" x14ac:dyDescent="0.25">
      <c r="A45" s="91">
        <v>23</v>
      </c>
      <c r="B45" s="256"/>
      <c r="C45" s="110"/>
      <c r="D45" s="253"/>
      <c r="E45" s="253"/>
      <c r="F45" s="118"/>
      <c r="G45" s="114"/>
      <c r="H45" s="215"/>
      <c r="I45" s="122"/>
      <c r="J45" s="128"/>
      <c r="K45" s="215"/>
      <c r="L45" s="129"/>
      <c r="M45" s="114"/>
      <c r="N45" s="215"/>
      <c r="O45" s="122"/>
      <c r="P45" s="128"/>
      <c r="Q45" s="215"/>
      <c r="R45" s="129"/>
      <c r="S45" s="114"/>
      <c r="T45" s="215"/>
      <c r="U45" s="122"/>
      <c r="V45" s="128"/>
      <c r="W45" s="101"/>
      <c r="X45" s="132"/>
      <c r="Y45" s="114"/>
      <c r="Z45" s="101"/>
      <c r="AA45" s="134"/>
      <c r="AB45" s="128"/>
      <c r="AC45" s="101"/>
      <c r="AD45" s="107"/>
      <c r="AE45" s="128"/>
      <c r="AF45" s="101"/>
      <c r="AG45" s="107"/>
      <c r="AH45" s="128"/>
      <c r="AI45" s="101"/>
      <c r="AJ45" s="107"/>
      <c r="AK45" s="128"/>
      <c r="AL45" s="101"/>
      <c r="AM45" s="107"/>
      <c r="AN45" s="141" t="e">
        <f>'23'!$L$33</f>
        <v>#VALUE!</v>
      </c>
      <c r="AO45" s="142" t="e">
        <f>'23'!J37</f>
        <v>#N/A</v>
      </c>
      <c r="AP45" s="2"/>
    </row>
    <row r="46" spans="1:42" ht="14.25" x14ac:dyDescent="0.2">
      <c r="A46" s="90">
        <v>24</v>
      </c>
      <c r="B46" s="255"/>
      <c r="C46" s="109"/>
      <c r="D46" s="252"/>
      <c r="E46" s="252"/>
      <c r="F46" s="116"/>
      <c r="G46" s="113"/>
      <c r="H46" s="5"/>
      <c r="I46" s="121"/>
      <c r="J46" s="127"/>
      <c r="K46" s="5"/>
      <c r="L46" s="106"/>
      <c r="M46" s="113"/>
      <c r="N46" s="5"/>
      <c r="O46" s="121"/>
      <c r="P46" s="127"/>
      <c r="Q46" s="5"/>
      <c r="R46" s="106"/>
      <c r="S46" s="113"/>
      <c r="T46" s="5"/>
      <c r="U46" s="121"/>
      <c r="V46" s="127"/>
      <c r="W46" s="5"/>
      <c r="X46" s="106"/>
      <c r="Y46" s="113"/>
      <c r="Z46" s="5"/>
      <c r="AA46" s="121"/>
      <c r="AB46" s="137"/>
      <c r="AC46" s="5"/>
      <c r="AD46" s="106"/>
      <c r="AE46" s="127"/>
      <c r="AF46" s="5"/>
      <c r="AG46" s="106"/>
      <c r="AH46" s="127"/>
      <c r="AI46" s="5"/>
      <c r="AJ46" s="106"/>
      <c r="AK46" s="127"/>
      <c r="AL46" s="5"/>
      <c r="AM46" s="106"/>
      <c r="AN46" s="141" t="e">
        <f>'24'!$L$33</f>
        <v>#VALUE!</v>
      </c>
      <c r="AO46" s="142" t="e">
        <f>'24'!J37</f>
        <v>#N/A</v>
      </c>
      <c r="AP46" s="2"/>
    </row>
    <row r="47" spans="1:42" ht="15.75" thickBot="1" x14ac:dyDescent="0.3">
      <c r="A47" s="92">
        <v>25</v>
      </c>
      <c r="B47" s="257"/>
      <c r="C47" s="111"/>
      <c r="D47" s="254"/>
      <c r="E47" s="254"/>
      <c r="F47" s="119"/>
      <c r="G47" s="115"/>
      <c r="H47" s="103"/>
      <c r="I47" s="123"/>
      <c r="J47" s="130"/>
      <c r="K47" s="103"/>
      <c r="L47" s="131"/>
      <c r="M47" s="115"/>
      <c r="N47" s="103"/>
      <c r="O47" s="123"/>
      <c r="P47" s="130"/>
      <c r="Q47" s="103"/>
      <c r="R47" s="131"/>
      <c r="S47" s="115"/>
      <c r="T47" s="103"/>
      <c r="U47" s="123"/>
      <c r="V47" s="130"/>
      <c r="W47" s="103"/>
      <c r="X47" s="131"/>
      <c r="Y47" s="115"/>
      <c r="Z47" s="103"/>
      <c r="AA47" s="135"/>
      <c r="AB47" s="130"/>
      <c r="AC47" s="103"/>
      <c r="AD47" s="108"/>
      <c r="AE47" s="130"/>
      <c r="AF47" s="103"/>
      <c r="AG47" s="108"/>
      <c r="AH47" s="130"/>
      <c r="AI47" s="103"/>
      <c r="AJ47" s="108"/>
      <c r="AK47" s="130"/>
      <c r="AL47" s="103"/>
      <c r="AM47" s="108"/>
      <c r="AN47" s="143" t="e">
        <f>'25'!$L$33</f>
        <v>#VALUE!</v>
      </c>
      <c r="AO47" s="144" t="e">
        <f>'25'!J37</f>
        <v>#N/A</v>
      </c>
      <c r="AP47" s="2"/>
    </row>
    <row r="48" spans="1:42" x14ac:dyDescent="0.2">
      <c r="AB48" s="163"/>
    </row>
    <row r="49" spans="1:39" x14ac:dyDescent="0.2">
      <c r="E49" s="270"/>
      <c r="F49" s="270"/>
      <c r="G49" s="270"/>
      <c r="H49" s="270"/>
      <c r="I49" s="270"/>
      <c r="J49" s="270"/>
      <c r="K49" s="270"/>
      <c r="L49" s="270"/>
      <c r="M49" s="270"/>
      <c r="N49" s="270"/>
      <c r="O49" s="270"/>
      <c r="P49" s="270"/>
      <c r="Q49" s="270"/>
      <c r="R49" s="270"/>
      <c r="S49" s="270"/>
      <c r="T49" s="270"/>
      <c r="U49" s="270"/>
      <c r="V49" s="270"/>
      <c r="W49" s="270"/>
      <c r="X49" s="270"/>
      <c r="Y49" s="270"/>
      <c r="Z49" s="270"/>
      <c r="AA49" s="270"/>
      <c r="AB49" s="270"/>
      <c r="AC49" s="270"/>
      <c r="AD49" s="270"/>
      <c r="AE49" s="270"/>
      <c r="AF49" s="270"/>
      <c r="AG49" s="270"/>
      <c r="AH49" s="270"/>
      <c r="AI49" s="270"/>
      <c r="AJ49" s="270"/>
      <c r="AK49" s="206"/>
      <c r="AL49" s="206"/>
      <c r="AM49" s="206"/>
    </row>
    <row r="50" spans="1:39" x14ac:dyDescent="0.2">
      <c r="B50" s="35"/>
      <c r="C50" s="35"/>
    </row>
    <row r="51" spans="1:39" ht="15" x14ac:dyDescent="0.25">
      <c r="B51" s="66"/>
      <c r="C51" s="164"/>
      <c r="E51" s="70"/>
      <c r="F51" s="71"/>
      <c r="G51" s="71"/>
    </row>
    <row r="52" spans="1:39" ht="14.25" x14ac:dyDescent="0.2">
      <c r="B52" s="67"/>
      <c r="C52" s="38"/>
      <c r="F52" s="72"/>
      <c r="G52" s="72"/>
    </row>
    <row r="53" spans="1:39" ht="15" x14ac:dyDescent="0.25">
      <c r="B53" s="66"/>
      <c r="C53" s="96"/>
      <c r="F53" s="72"/>
      <c r="G53" s="72"/>
    </row>
    <row r="54" spans="1:39" ht="14.25" x14ac:dyDescent="0.2">
      <c r="A54" s="63"/>
      <c r="B54" s="67"/>
      <c r="C54" s="38"/>
      <c r="F54" s="72"/>
      <c r="G54" s="72"/>
    </row>
    <row r="55" spans="1:39" ht="15" x14ac:dyDescent="0.25">
      <c r="A55" s="63"/>
      <c r="B55" s="66"/>
      <c r="C55" s="96"/>
      <c r="F55" s="72"/>
      <c r="G55" s="72"/>
    </row>
    <row r="56" spans="1:39" ht="14.25" x14ac:dyDescent="0.2">
      <c r="A56" s="63"/>
      <c r="B56" s="67"/>
      <c r="C56" s="38"/>
      <c r="F56" s="72"/>
      <c r="G56" s="72"/>
    </row>
    <row r="57" spans="1:39" ht="15" x14ac:dyDescent="0.25">
      <c r="A57" s="63"/>
      <c r="B57" s="66"/>
      <c r="C57" s="96"/>
      <c r="F57" s="72"/>
      <c r="G57" s="72"/>
    </row>
    <row r="58" spans="1:39" ht="14.25" x14ac:dyDescent="0.2">
      <c r="B58" s="67"/>
      <c r="C58" s="38"/>
      <c r="F58" s="72"/>
      <c r="G58" s="72"/>
    </row>
    <row r="59" spans="1:39" ht="15" x14ac:dyDescent="0.25">
      <c r="B59" s="66"/>
      <c r="C59" s="96"/>
      <c r="F59" s="72"/>
      <c r="G59" s="72"/>
    </row>
    <row r="60" spans="1:39" ht="14.25" x14ac:dyDescent="0.2">
      <c r="B60" s="67"/>
      <c r="C60" s="38"/>
      <c r="F60" s="72"/>
      <c r="G60" s="72"/>
    </row>
    <row r="61" spans="1:39" ht="15" x14ac:dyDescent="0.25">
      <c r="B61" s="66"/>
      <c r="C61" s="96"/>
      <c r="F61" s="72"/>
      <c r="G61" s="72"/>
    </row>
    <row r="62" spans="1:39" ht="14.25" x14ac:dyDescent="0.2">
      <c r="B62" s="67"/>
      <c r="C62" s="38"/>
      <c r="F62" s="72"/>
      <c r="G62" s="72"/>
    </row>
    <row r="63" spans="1:39" ht="15" x14ac:dyDescent="0.25">
      <c r="B63" s="66"/>
      <c r="C63" s="96"/>
      <c r="F63" s="72"/>
      <c r="G63" s="72"/>
    </row>
    <row r="64" spans="1:39" ht="14.25" x14ac:dyDescent="0.2">
      <c r="B64" s="67"/>
      <c r="C64" s="38"/>
      <c r="F64" s="72"/>
      <c r="G64" s="72"/>
    </row>
    <row r="65" spans="1:7" ht="15" x14ac:dyDescent="0.25">
      <c r="B65" s="66"/>
      <c r="C65" s="96"/>
      <c r="F65" s="72"/>
      <c r="G65" s="72"/>
    </row>
    <row r="66" spans="1:7" ht="14.25" x14ac:dyDescent="0.2">
      <c r="B66" s="67"/>
      <c r="C66" s="38"/>
      <c r="F66" s="72"/>
      <c r="G66" s="72"/>
    </row>
    <row r="67" spans="1:7" ht="15" x14ac:dyDescent="0.25">
      <c r="B67" s="66"/>
      <c r="C67" s="96"/>
      <c r="F67" s="72"/>
      <c r="G67" s="72"/>
    </row>
    <row r="68" spans="1:7" ht="14.25" x14ac:dyDescent="0.2">
      <c r="A68" s="63"/>
      <c r="B68" s="67"/>
      <c r="C68" s="38"/>
      <c r="F68" s="72"/>
      <c r="G68" s="72"/>
    </row>
    <row r="69" spans="1:7" ht="15" x14ac:dyDescent="0.25">
      <c r="A69" s="63"/>
      <c r="B69" s="66"/>
      <c r="C69" s="96"/>
      <c r="F69" s="72"/>
      <c r="G69" s="72"/>
    </row>
    <row r="70" spans="1:7" ht="14.25" x14ac:dyDescent="0.2">
      <c r="A70" s="63"/>
      <c r="B70" s="67"/>
      <c r="C70" s="38"/>
      <c r="F70" s="72"/>
      <c r="G70" s="72"/>
    </row>
    <row r="71" spans="1:7" ht="15" x14ac:dyDescent="0.25">
      <c r="A71" s="63"/>
      <c r="B71" s="66"/>
      <c r="C71" s="96"/>
      <c r="F71" s="72"/>
      <c r="G71" s="72"/>
    </row>
    <row r="72" spans="1:7" ht="14.25" x14ac:dyDescent="0.2">
      <c r="B72" s="67"/>
      <c r="C72" s="38"/>
      <c r="F72" s="72"/>
      <c r="G72" s="72"/>
    </row>
    <row r="73" spans="1:7" ht="15" x14ac:dyDescent="0.25">
      <c r="B73" s="66"/>
      <c r="C73" s="96"/>
      <c r="F73" s="72"/>
      <c r="G73" s="72"/>
    </row>
    <row r="74" spans="1:7" ht="14.25" x14ac:dyDescent="0.2">
      <c r="B74" s="67"/>
      <c r="C74" s="38"/>
      <c r="F74" s="72"/>
      <c r="G74" s="72"/>
    </row>
    <row r="75" spans="1:7" ht="15" x14ac:dyDescent="0.25">
      <c r="B75" s="66"/>
      <c r="C75" s="96"/>
      <c r="F75" s="72"/>
      <c r="G75" s="72"/>
    </row>
  </sheetData>
  <dataConsolidate/>
  <mergeCells count="1">
    <mergeCell ref="E49:AJ49"/>
  </mergeCells>
  <phoneticPr fontId="11" type="noConversion"/>
  <conditionalFormatting sqref="H23:H47">
    <cfRule type="expression" dxfId="545" priority="95">
      <formula>$D$7&lt;2</formula>
    </cfRule>
  </conditionalFormatting>
  <conditionalFormatting sqref="I23:I47 L23:L47 O23:O47 R23:R47 U23:U47">
    <cfRule type="expression" dxfId="544" priority="1121">
      <formula>$D$7&lt;3</formula>
    </cfRule>
  </conditionalFormatting>
  <conditionalFormatting sqref="K23:K47">
    <cfRule type="expression" dxfId="543" priority="91">
      <formula>$D$7&lt;2</formula>
    </cfRule>
  </conditionalFormatting>
  <conditionalFormatting sqref="N23:N47">
    <cfRule type="expression" dxfId="542" priority="90">
      <formula>$D$7&lt;2</formula>
    </cfRule>
  </conditionalFormatting>
  <conditionalFormatting sqref="Q23:Q47">
    <cfRule type="expression" dxfId="541" priority="89">
      <formula>$D$7&lt;2</formula>
    </cfRule>
  </conditionalFormatting>
  <conditionalFormatting sqref="T23:T47">
    <cfRule type="expression" dxfId="540" priority="88">
      <formula>$D$7&lt;2</formula>
    </cfRule>
  </conditionalFormatting>
  <conditionalFormatting sqref="V23:V47">
    <cfRule type="expression" dxfId="539" priority="2454">
      <formula>F23=$A$17</formula>
    </cfRule>
  </conditionalFormatting>
  <conditionalFormatting sqref="W23:W47">
    <cfRule type="expression" dxfId="538" priority="921">
      <formula>F23=$A$17</formula>
    </cfRule>
    <cfRule type="expression" dxfId="537" priority="922">
      <formula>$D$7&lt;2</formula>
    </cfRule>
  </conditionalFormatting>
  <conditionalFormatting sqref="X23:X47">
    <cfRule type="expression" dxfId="536" priority="2212">
      <formula>$D$7&lt;3</formula>
    </cfRule>
    <cfRule type="expression" dxfId="535" priority="2213">
      <formula>F23=$A$17</formula>
    </cfRule>
  </conditionalFormatting>
  <conditionalFormatting sqref="Y23:Y47">
    <cfRule type="expression" dxfId="534" priority="2401">
      <formula>F23=$A$17</formula>
    </cfRule>
  </conditionalFormatting>
  <conditionalFormatting sqref="Z23:Z47">
    <cfRule type="expression" dxfId="533" priority="2162">
      <formula>F23=$A$17</formula>
    </cfRule>
    <cfRule type="expression" dxfId="532" priority="2163">
      <formula>$D$7&lt;2</formula>
    </cfRule>
  </conditionalFormatting>
  <conditionalFormatting sqref="AA23:AA47">
    <cfRule type="expression" dxfId="531" priority="2112">
      <formula>F23=$A$17</formula>
    </cfRule>
    <cfRule type="expression" dxfId="530" priority="2113">
      <formula>$D$7&lt;3</formula>
    </cfRule>
  </conditionalFormatting>
  <conditionalFormatting sqref="AB23:AB47">
    <cfRule type="expression" dxfId="529" priority="2328">
      <formula>F23=$A$18</formula>
    </cfRule>
    <cfRule type="expression" dxfId="528" priority="2329">
      <formula>F23=$A$17</formula>
    </cfRule>
  </conditionalFormatting>
  <conditionalFormatting sqref="AC23:AC47">
    <cfRule type="expression" dxfId="527" priority="2039">
      <formula>$D$7&lt;2</formula>
    </cfRule>
    <cfRule type="expression" dxfId="526" priority="2038">
      <formula>F23=$A$17</formula>
    </cfRule>
    <cfRule type="expression" dxfId="525" priority="2037">
      <formula>F23=$A$18</formula>
    </cfRule>
  </conditionalFormatting>
  <conditionalFormatting sqref="AD23:AD47">
    <cfRule type="expression" dxfId="524" priority="1964">
      <formula>$D$7&lt;3</formula>
    </cfRule>
    <cfRule type="expression" dxfId="523" priority="1963">
      <formula>F23=$A$17</formula>
    </cfRule>
    <cfRule type="expression" dxfId="522" priority="1962">
      <formula>F23=$A$18</formula>
    </cfRule>
  </conditionalFormatting>
  <conditionalFormatting sqref="AE23:AE47">
    <cfRule type="expression" dxfId="521" priority="1886">
      <formula>F23=$A$17</formula>
    </cfRule>
    <cfRule type="expression" dxfId="520" priority="1885">
      <formula>F23=$A$18</formula>
    </cfRule>
  </conditionalFormatting>
  <conditionalFormatting sqref="AF23:AF47">
    <cfRule type="expression" dxfId="519" priority="1550">
      <formula>F23=$A$17</formula>
    </cfRule>
    <cfRule type="expression" dxfId="518" priority="1549">
      <formula>F23=$A$18</formula>
    </cfRule>
    <cfRule type="expression" dxfId="517" priority="1246">
      <formula>$D$7&lt;2</formula>
    </cfRule>
  </conditionalFormatting>
  <conditionalFormatting sqref="AG23:AG47">
    <cfRule type="expression" dxfId="516" priority="1351">
      <formula>$D$7&lt;3</formula>
    </cfRule>
    <cfRule type="expression" dxfId="515" priority="1349">
      <formula>F23=$A$18</formula>
    </cfRule>
    <cfRule type="expression" dxfId="514" priority="1350">
      <formula>F23=$A$17</formula>
    </cfRule>
  </conditionalFormatting>
  <conditionalFormatting sqref="AH23:AH47">
    <cfRule type="expression" dxfId="513" priority="1655">
      <formula>F23=$A$17</formula>
    </cfRule>
    <cfRule type="expression" dxfId="512" priority="1654">
      <formula>F23=$A$18</formula>
    </cfRule>
    <cfRule type="expression" dxfId="511" priority="1656">
      <formula>F23=$A$16</formula>
    </cfRule>
  </conditionalFormatting>
  <conditionalFormatting sqref="AH40">
    <cfRule type="expression" dxfId="510" priority="14">
      <formula>$F$40=$A$19</formula>
    </cfRule>
  </conditionalFormatting>
  <conditionalFormatting sqref="AH43">
    <cfRule type="expression" dxfId="509" priority="11">
      <formula>$F$43=$A$19</formula>
    </cfRule>
  </conditionalFormatting>
  <conditionalFormatting sqref="AH44">
    <cfRule type="expression" dxfId="508" priority="10">
      <formula>$F$44=$A$19</formula>
    </cfRule>
  </conditionalFormatting>
  <conditionalFormatting sqref="AH23:AJ23">
    <cfRule type="expression" dxfId="507" priority="37">
      <formula>$F$23=$A$19</formula>
    </cfRule>
  </conditionalFormatting>
  <conditionalFormatting sqref="AH24:AJ24">
    <cfRule type="expression" dxfId="506" priority="32">
      <formula>$F$24=$A$19</formula>
    </cfRule>
  </conditionalFormatting>
  <conditionalFormatting sqref="AH25:AM25">
    <cfRule type="expression" dxfId="505" priority="29">
      <formula>$F$25=$A$19</formula>
    </cfRule>
  </conditionalFormatting>
  <conditionalFormatting sqref="AH26:AM26">
    <cfRule type="expression" dxfId="504" priority="28">
      <formula>$F$26=$A$19</formula>
    </cfRule>
  </conditionalFormatting>
  <conditionalFormatting sqref="AH27:AM27">
    <cfRule type="expression" dxfId="503" priority="27">
      <formula>$F$27=$A$19</formula>
    </cfRule>
  </conditionalFormatting>
  <conditionalFormatting sqref="AH28:AM28">
    <cfRule type="expression" dxfId="502" priority="26">
      <formula>$F$28=$A$19</formula>
    </cfRule>
  </conditionalFormatting>
  <conditionalFormatting sqref="AH29:AM29">
    <cfRule type="expression" dxfId="501" priority="25">
      <formula>$F$29=$A$19</formula>
    </cfRule>
  </conditionalFormatting>
  <conditionalFormatting sqref="AH30:AM30">
    <cfRule type="expression" dxfId="500" priority="24">
      <formula>$F$30=$A$19</formula>
    </cfRule>
  </conditionalFormatting>
  <conditionalFormatting sqref="AH31:AM31">
    <cfRule type="expression" dxfId="499" priority="3">
      <formula>$F$31=$A$19</formula>
    </cfRule>
  </conditionalFormatting>
  <conditionalFormatting sqref="AH32:AM32">
    <cfRule type="expression" dxfId="498" priority="22">
      <formula>$F$32=$A$19</formula>
    </cfRule>
  </conditionalFormatting>
  <conditionalFormatting sqref="AH33:AM33">
    <cfRule type="expression" dxfId="497" priority="21">
      <formula>$F$33=$A$19</formula>
    </cfRule>
  </conditionalFormatting>
  <conditionalFormatting sqref="AH34:AM34">
    <cfRule type="expression" dxfId="496" priority="20">
      <formula>$F$34=$A$19</formula>
    </cfRule>
  </conditionalFormatting>
  <conditionalFormatting sqref="AH35:AM35">
    <cfRule type="expression" priority="19">
      <formula>$F$35=$A$19</formula>
    </cfRule>
  </conditionalFormatting>
  <conditionalFormatting sqref="AH36:AM36">
    <cfRule type="expression" dxfId="495" priority="18">
      <formula>$F$36=$A$19</formula>
    </cfRule>
  </conditionalFormatting>
  <conditionalFormatting sqref="AH37:AM37">
    <cfRule type="expression" dxfId="494" priority="17">
      <formula>$F$37=$A$19</formula>
    </cfRule>
  </conditionalFormatting>
  <conditionalFormatting sqref="AH38:AM38">
    <cfRule type="expression" dxfId="493" priority="16">
      <formula>$F$38=$A$19</formula>
    </cfRule>
  </conditionalFormatting>
  <conditionalFormatting sqref="AH39:AM39">
    <cfRule type="expression" dxfId="492" priority="15">
      <formula>$F$39=$A$19</formula>
    </cfRule>
  </conditionalFormatting>
  <conditionalFormatting sqref="AH41:AM41">
    <cfRule type="expression" dxfId="491" priority="13">
      <formula>$F$41=$A$19</formula>
    </cfRule>
  </conditionalFormatting>
  <conditionalFormatting sqref="AH42:AM42">
    <cfRule type="expression" dxfId="490" priority="12">
      <formula>$F$42=$A$19</formula>
    </cfRule>
  </conditionalFormatting>
  <conditionalFormatting sqref="AH45:AM45">
    <cfRule type="expression" dxfId="489" priority="9">
      <formula>$F$45=$A$19</formula>
    </cfRule>
  </conditionalFormatting>
  <conditionalFormatting sqref="AH46:AM46">
    <cfRule type="expression" dxfId="488" priority="8">
      <formula>$F$46=$A$19</formula>
    </cfRule>
  </conditionalFormatting>
  <conditionalFormatting sqref="AH47:AM47">
    <cfRule type="expression" dxfId="487" priority="7">
      <formula>$F$47=$A$19</formula>
    </cfRule>
  </conditionalFormatting>
  <conditionalFormatting sqref="AI23">
    <cfRule type="expression" dxfId="486" priority="35">
      <formula>F23=$A$19</formula>
    </cfRule>
  </conditionalFormatting>
  <conditionalFormatting sqref="AI23:AI47">
    <cfRule type="expression" dxfId="485" priority="1450">
      <formula>F23=$A$17</formula>
    </cfRule>
    <cfRule type="expression" dxfId="484" priority="1449">
      <formula>F23=$A$18</formula>
    </cfRule>
    <cfRule type="expression" dxfId="483" priority="1448">
      <formula>F23=$A$16</formula>
    </cfRule>
  </conditionalFormatting>
  <conditionalFormatting sqref="AI24:AI47">
    <cfRule type="expression" dxfId="482" priority="1451">
      <formula>$D$7&lt;2</formula>
    </cfRule>
  </conditionalFormatting>
  <conditionalFormatting sqref="AI23:AJ23">
    <cfRule type="expression" dxfId="481" priority="1547">
      <formula>$D$7&lt;2</formula>
    </cfRule>
  </conditionalFormatting>
  <conditionalFormatting sqref="AJ23">
    <cfRule type="expression" dxfId="480" priority="149">
      <formula>$F$23=$A$16</formula>
    </cfRule>
    <cfRule type="expression" dxfId="479" priority="1">
      <formula>$D$7&lt;3</formula>
    </cfRule>
  </conditionalFormatting>
  <conditionalFormatting sqref="AJ24">
    <cfRule type="expression" dxfId="478" priority="1342">
      <formula>F24=$A$17</formula>
    </cfRule>
    <cfRule type="expression" dxfId="477" priority="1341">
      <formula>F24=$A$18</formula>
    </cfRule>
    <cfRule type="expression" dxfId="476" priority="1340">
      <formula>F24=$A$16</formula>
    </cfRule>
  </conditionalFormatting>
  <conditionalFormatting sqref="AJ24:AJ47">
    <cfRule type="expression" dxfId="475" priority="537">
      <formula>$D$7&lt;3</formula>
    </cfRule>
  </conditionalFormatting>
  <conditionalFormatting sqref="AJ25">
    <cfRule type="expression" dxfId="474" priority="145">
      <formula>$F$25=$A$16</formula>
    </cfRule>
  </conditionalFormatting>
  <conditionalFormatting sqref="AJ26">
    <cfRule type="expression" dxfId="473" priority="144" stopIfTrue="1">
      <formula>$F$26=$A$18</formula>
    </cfRule>
  </conditionalFormatting>
  <conditionalFormatting sqref="AJ27">
    <cfRule type="expression" dxfId="472" priority="142" stopIfTrue="1">
      <formula>$F$27=$A$17</formula>
    </cfRule>
    <cfRule type="expression" dxfId="471" priority="143" stopIfTrue="1">
      <formula>$F$27=$A$16</formula>
    </cfRule>
  </conditionalFormatting>
  <conditionalFormatting sqref="AJ28">
    <cfRule type="expression" dxfId="470" priority="141">
      <formula>$F$28=$A$18</formula>
    </cfRule>
  </conditionalFormatting>
  <conditionalFormatting sqref="AJ29">
    <cfRule type="expression" dxfId="469" priority="140" stopIfTrue="1">
      <formula>$F$29=$A$16</formula>
    </cfRule>
  </conditionalFormatting>
  <conditionalFormatting sqref="AJ30">
    <cfRule type="expression" dxfId="468" priority="139">
      <formula>$F$30=$A$16</formula>
    </cfRule>
  </conditionalFormatting>
  <conditionalFormatting sqref="AJ31">
    <cfRule type="expression" dxfId="467" priority="138" stopIfTrue="1">
      <formula>$F$31=$A$16</formula>
    </cfRule>
  </conditionalFormatting>
  <conditionalFormatting sqref="AJ33">
    <cfRule type="expression" dxfId="466" priority="136" stopIfTrue="1">
      <formula>$F$33=$A$16</formula>
    </cfRule>
  </conditionalFormatting>
  <conditionalFormatting sqref="AJ34">
    <cfRule type="expression" dxfId="465" priority="135" stopIfTrue="1">
      <formula>$F$34=$A$16</formula>
    </cfRule>
  </conditionalFormatting>
  <conditionalFormatting sqref="AJ35">
    <cfRule type="expression" dxfId="464" priority="134" stopIfTrue="1">
      <formula>$F$35=$A$16</formula>
    </cfRule>
  </conditionalFormatting>
  <conditionalFormatting sqref="AJ36">
    <cfRule type="expression" dxfId="463" priority="133" stopIfTrue="1">
      <formula>$F$36=$A$16</formula>
    </cfRule>
  </conditionalFormatting>
  <conditionalFormatting sqref="AJ37">
    <cfRule type="expression" dxfId="462" priority="132" stopIfTrue="1">
      <formula>$F$37=$A$16</formula>
    </cfRule>
  </conditionalFormatting>
  <conditionalFormatting sqref="AJ38">
    <cfRule type="expression" dxfId="461" priority="131" stopIfTrue="1">
      <formula>$F$38=$A$16</formula>
    </cfRule>
  </conditionalFormatting>
  <conditionalFormatting sqref="AJ39">
    <cfRule type="expression" dxfId="460" priority="130" stopIfTrue="1">
      <formula>$F$39=$A$16</formula>
    </cfRule>
  </conditionalFormatting>
  <conditionalFormatting sqref="AJ40">
    <cfRule type="expression" dxfId="459" priority="129" stopIfTrue="1">
      <formula>$F$40=$A$16</formula>
    </cfRule>
  </conditionalFormatting>
  <conditionalFormatting sqref="AJ41">
    <cfRule type="expression" dxfId="458" priority="128" stopIfTrue="1">
      <formula>$F$41=$A$16</formula>
    </cfRule>
  </conditionalFormatting>
  <conditionalFormatting sqref="AJ42">
    <cfRule type="expression" dxfId="457" priority="127" stopIfTrue="1">
      <formula>$F$42=$A$16</formula>
    </cfRule>
  </conditionalFormatting>
  <conditionalFormatting sqref="AJ43">
    <cfRule type="expression" dxfId="456" priority="126" stopIfTrue="1">
      <formula>$F$43=$A$16</formula>
    </cfRule>
  </conditionalFormatting>
  <conditionalFormatting sqref="AJ44">
    <cfRule type="expression" dxfId="455" priority="125" stopIfTrue="1">
      <formula>$F$44=$A$16</formula>
    </cfRule>
  </conditionalFormatting>
  <conditionalFormatting sqref="AJ45">
    <cfRule type="expression" dxfId="454" priority="124" stopIfTrue="1">
      <formula>$F$45=$A$16</formula>
    </cfRule>
  </conditionalFormatting>
  <conditionalFormatting sqref="AJ46">
    <cfRule type="expression" dxfId="453" priority="123" stopIfTrue="1">
      <formula>$F$46=$A$16</formula>
    </cfRule>
  </conditionalFormatting>
  <conditionalFormatting sqref="AJ47">
    <cfRule type="expression" dxfId="452" priority="122" stopIfTrue="1">
      <formula>$F$47=$A$16</formula>
    </cfRule>
  </conditionalFormatting>
  <conditionalFormatting sqref="AJ26:AL26">
    <cfRule type="expression" dxfId="451" priority="443">
      <formula>$F$26=$A$16</formula>
    </cfRule>
  </conditionalFormatting>
  <conditionalFormatting sqref="AJ28:AL28">
    <cfRule type="expression" dxfId="450" priority="435">
      <formula>$F$28=$A$16</formula>
    </cfRule>
  </conditionalFormatting>
  <conditionalFormatting sqref="AJ35:AL35">
    <cfRule type="expression" dxfId="449" priority="408">
      <formula>$F$35=$A$18</formula>
    </cfRule>
  </conditionalFormatting>
  <conditionalFormatting sqref="AJ38:AL38">
    <cfRule type="expression" dxfId="448" priority="396">
      <formula>$F$38=$A$18</formula>
    </cfRule>
  </conditionalFormatting>
  <conditionalFormatting sqref="AJ39:AL39">
    <cfRule type="expression" dxfId="447" priority="392">
      <formula>$F$39=$A$18</formula>
    </cfRule>
  </conditionalFormatting>
  <conditionalFormatting sqref="AJ40:AL40">
    <cfRule type="expression" dxfId="446" priority="388">
      <formula>$F$40=$A$18</formula>
    </cfRule>
  </conditionalFormatting>
  <conditionalFormatting sqref="AJ41:AL41">
    <cfRule type="expression" dxfId="445" priority="384">
      <formula>$F$41=$A$18</formula>
    </cfRule>
  </conditionalFormatting>
  <conditionalFormatting sqref="AJ42:AL42">
    <cfRule type="expression" dxfId="444" priority="380">
      <formula>$F$42=$A$18</formula>
    </cfRule>
  </conditionalFormatting>
  <conditionalFormatting sqref="AJ43:AL43">
    <cfRule type="expression" dxfId="443" priority="376">
      <formula>$F$43=$A$18</formula>
    </cfRule>
  </conditionalFormatting>
  <conditionalFormatting sqref="AJ44:AL44">
    <cfRule type="expression" dxfId="442" priority="372">
      <formula>$F$44=$A$18</formula>
    </cfRule>
  </conditionalFormatting>
  <conditionalFormatting sqref="AJ45:AL45">
    <cfRule type="expression" dxfId="441" priority="368">
      <formula>$F$45=$A$18</formula>
    </cfRule>
  </conditionalFormatting>
  <conditionalFormatting sqref="AJ46:AL46">
    <cfRule type="expression" dxfId="440" priority="364">
      <formula>$F$46=$A$18</formula>
    </cfRule>
  </conditionalFormatting>
  <conditionalFormatting sqref="AJ47:AL47">
    <cfRule type="expression" dxfId="439" priority="360">
      <formula>$F$47=$A$18</formula>
    </cfRule>
  </conditionalFormatting>
  <conditionalFormatting sqref="AJ23:AM23">
    <cfRule type="expression" dxfId="438" priority="148">
      <formula>$F$23=$A$17</formula>
    </cfRule>
    <cfRule type="expression" dxfId="437" priority="147">
      <formula>$F$23=$A$18</formula>
    </cfRule>
  </conditionalFormatting>
  <conditionalFormatting sqref="AJ25:AM25">
    <cfRule type="expression" dxfId="436" priority="218">
      <formula>$F$25=$A$17</formula>
    </cfRule>
    <cfRule type="expression" dxfId="435" priority="217">
      <formula>$F$25=$A$18</formula>
    </cfRule>
  </conditionalFormatting>
  <conditionalFormatting sqref="AJ26:AM26">
    <cfRule type="expression" dxfId="434" priority="215">
      <formula>$F$26=$A$17</formula>
    </cfRule>
  </conditionalFormatting>
  <conditionalFormatting sqref="AJ27:AM27">
    <cfRule type="expression" dxfId="433" priority="211">
      <formula>$F$27=$A$18</formula>
    </cfRule>
  </conditionalFormatting>
  <conditionalFormatting sqref="AJ28:AM28">
    <cfRule type="expression" dxfId="432" priority="209">
      <formula>$F$28=$A$17</formula>
    </cfRule>
  </conditionalFormatting>
  <conditionalFormatting sqref="AJ29:AM29">
    <cfRule type="expression" dxfId="431" priority="205">
      <formula>$F$29=$A$18</formula>
    </cfRule>
    <cfRule type="expression" dxfId="430" priority="206">
      <formula>$F$29=$A$17</formula>
    </cfRule>
  </conditionalFormatting>
  <conditionalFormatting sqref="AJ30:AM30">
    <cfRule type="expression" dxfId="429" priority="202">
      <formula>$F$30=$A$18</formula>
    </cfRule>
    <cfRule type="expression" dxfId="428" priority="203">
      <formula>$F$30=$A$17</formula>
    </cfRule>
  </conditionalFormatting>
  <conditionalFormatting sqref="AJ31:AM31">
    <cfRule type="expression" dxfId="427" priority="199">
      <formula>$F$31=$A$18</formula>
    </cfRule>
    <cfRule type="expression" dxfId="426" priority="200">
      <formula>$F$31=$A$17</formula>
    </cfRule>
  </conditionalFormatting>
  <conditionalFormatting sqref="AJ32:AM32">
    <cfRule type="expression" dxfId="425" priority="197">
      <formula>$F$32=$A$17</formula>
    </cfRule>
    <cfRule type="expression" dxfId="424" priority="196">
      <formula>$F$32=$A$18</formula>
    </cfRule>
    <cfRule type="expression" dxfId="423" priority="114">
      <formula>$F$32=$A$16</formula>
    </cfRule>
  </conditionalFormatting>
  <conditionalFormatting sqref="AJ33:AM33">
    <cfRule type="expression" dxfId="422" priority="193">
      <formula>$F$33=$A$18</formula>
    </cfRule>
    <cfRule type="expression" dxfId="421" priority="194">
      <formula>$F$33=$A$17</formula>
    </cfRule>
  </conditionalFormatting>
  <conditionalFormatting sqref="AJ34:AM34">
    <cfRule type="expression" dxfId="420" priority="191">
      <formula>$F$34=$A$17</formula>
    </cfRule>
    <cfRule type="expression" dxfId="419" priority="190">
      <formula>$F$34=$A$18</formula>
    </cfRule>
  </conditionalFormatting>
  <conditionalFormatting sqref="AJ35:AM35">
    <cfRule type="expression" dxfId="418" priority="187">
      <formula>$F$35=$A$17</formula>
    </cfRule>
  </conditionalFormatting>
  <conditionalFormatting sqref="AJ36:AM36">
    <cfRule type="expression" dxfId="417" priority="185">
      <formula>$F$36=$A$17</formula>
    </cfRule>
    <cfRule type="expression" dxfId="416" priority="184">
      <formula>$F$36=$A$18</formula>
    </cfRule>
  </conditionalFormatting>
  <conditionalFormatting sqref="AJ37:AM37">
    <cfRule type="expression" dxfId="415" priority="181">
      <formula>$F$37=$A$17</formula>
    </cfRule>
    <cfRule type="expression" dxfId="414" priority="182">
      <formula>$F$37=$A$18</formula>
    </cfRule>
  </conditionalFormatting>
  <conditionalFormatting sqref="AJ38:AM38">
    <cfRule type="expression" dxfId="413" priority="179">
      <formula>$F$38=$A$17</formula>
    </cfRule>
  </conditionalFormatting>
  <conditionalFormatting sqref="AJ39:AM39">
    <cfRule type="expression" dxfId="412" priority="176">
      <formula>$F$39=$A$17</formula>
    </cfRule>
  </conditionalFormatting>
  <conditionalFormatting sqref="AJ40:AM40">
    <cfRule type="expression" dxfId="411" priority="173">
      <formula>$F$40=$A$17</formula>
    </cfRule>
  </conditionalFormatting>
  <conditionalFormatting sqref="AJ41:AM41">
    <cfRule type="expression" dxfId="410" priority="170">
      <formula>$F$41=$A$17</formula>
    </cfRule>
  </conditionalFormatting>
  <conditionalFormatting sqref="AJ42:AM42">
    <cfRule type="expression" dxfId="409" priority="167">
      <formula>$F$42=$A$17</formula>
    </cfRule>
  </conditionalFormatting>
  <conditionalFormatting sqref="AJ43:AM43">
    <cfRule type="expression" dxfId="408" priority="164">
      <formula>$F$43=$A$17</formula>
    </cfRule>
  </conditionalFormatting>
  <conditionalFormatting sqref="AJ44:AM44">
    <cfRule type="expression" dxfId="407" priority="161">
      <formula>$F$44=$A$17</formula>
    </cfRule>
  </conditionalFormatting>
  <conditionalFormatting sqref="AJ45:AM45">
    <cfRule type="expression" dxfId="406" priority="158">
      <formula>$F$45=$A$17</formula>
    </cfRule>
  </conditionalFormatting>
  <conditionalFormatting sqref="AJ46:AM46">
    <cfRule type="expression" dxfId="405" priority="155">
      <formula>$F$46=$A$17</formula>
    </cfRule>
  </conditionalFormatting>
  <conditionalFormatting sqref="AJ47:AM47">
    <cfRule type="expression" dxfId="404" priority="152">
      <formula>$F$47=$A$17</formula>
    </cfRule>
  </conditionalFormatting>
  <conditionalFormatting sqref="AK25:AL25">
    <cfRule type="expression" dxfId="403" priority="447">
      <formula>$F$25=$A$16</formula>
    </cfRule>
  </conditionalFormatting>
  <conditionalFormatting sqref="AK27:AL27">
    <cfRule type="expression" dxfId="402" priority="439">
      <formula>$F$27=$A$16</formula>
    </cfRule>
  </conditionalFormatting>
  <conditionalFormatting sqref="AK29:AL29">
    <cfRule type="expression" dxfId="401" priority="431">
      <formula>$F$29=$A$16</formula>
    </cfRule>
  </conditionalFormatting>
  <conditionalFormatting sqref="AK30:AL30">
    <cfRule type="expression" dxfId="400" priority="427">
      <formula>$F$30=$A$16</formula>
    </cfRule>
  </conditionalFormatting>
  <conditionalFormatting sqref="AK31:AL31">
    <cfRule type="expression" dxfId="399" priority="423">
      <formula>$F$31=$A$16</formula>
    </cfRule>
  </conditionalFormatting>
  <conditionalFormatting sqref="AK34:AL34">
    <cfRule type="expression" dxfId="398" priority="411">
      <formula>$F$34=$A$16</formula>
    </cfRule>
  </conditionalFormatting>
  <conditionalFormatting sqref="AK36:AL36">
    <cfRule type="expression" dxfId="397" priority="403">
      <formula>$F$36=$A$16</formula>
    </cfRule>
  </conditionalFormatting>
  <conditionalFormatting sqref="AK23:AM23">
    <cfRule type="expression" dxfId="396" priority="87">
      <formula>$F$23=$A$20</formula>
    </cfRule>
    <cfRule type="expression" dxfId="395" priority="355">
      <formula>$F$23=$A$16</formula>
    </cfRule>
    <cfRule type="expression" dxfId="394" priority="62">
      <formula>$F$23=$A$21</formula>
    </cfRule>
    <cfRule type="expression" dxfId="393" priority="36" stopIfTrue="1">
      <formula>$F$23=$A$19</formula>
    </cfRule>
  </conditionalFormatting>
  <conditionalFormatting sqref="AK24:AM24">
    <cfRule type="expression" dxfId="392" priority="31">
      <formula>$F$24=$A$19</formula>
    </cfRule>
    <cfRule type="expression" dxfId="391" priority="86" stopIfTrue="1">
      <formula>$F$24=$A$20</formula>
    </cfRule>
    <cfRule type="expression" dxfId="390" priority="289">
      <formula>$F$24=$A$18</formula>
    </cfRule>
    <cfRule type="expression" dxfId="389" priority="290">
      <formula>$F$24=$A$17</formula>
    </cfRule>
    <cfRule type="expression" dxfId="388" priority="61" stopIfTrue="1">
      <formula>$F$24=$A$21</formula>
    </cfRule>
    <cfRule type="expression" dxfId="387" priority="351">
      <formula>$F$24=$A$16</formula>
    </cfRule>
  </conditionalFormatting>
  <conditionalFormatting sqref="AK25:AM25">
    <cfRule type="expression" dxfId="386" priority="85">
      <formula>$F$25=$A$20</formula>
    </cfRule>
    <cfRule type="expression" dxfId="385" priority="60" stopIfTrue="1">
      <formula>$F$25=$A$21</formula>
    </cfRule>
  </conditionalFormatting>
  <conditionalFormatting sqref="AK26:AM26">
    <cfRule type="expression" dxfId="384" priority="214">
      <formula>$F$26=$A$18</formula>
    </cfRule>
    <cfRule type="expression" dxfId="383" priority="59" stopIfTrue="1">
      <formula>$F$26=$A$21</formula>
    </cfRule>
    <cfRule type="expression" dxfId="382" priority="84" stopIfTrue="1">
      <formula>$F$26=$A$20</formula>
    </cfRule>
  </conditionalFormatting>
  <conditionalFormatting sqref="AK27:AM27">
    <cfRule type="expression" dxfId="381" priority="83" stopIfTrue="1">
      <formula>$F$27=$A$20</formula>
    </cfRule>
    <cfRule type="expression" dxfId="380" priority="212">
      <formula>$F$27=$A$17</formula>
    </cfRule>
    <cfRule type="expression" dxfId="379" priority="58" stopIfTrue="1">
      <formula>$F$27=$A$21</formula>
    </cfRule>
  </conditionalFormatting>
  <conditionalFormatting sqref="AK28:AM28">
    <cfRule type="expression" dxfId="378" priority="57" stopIfTrue="1">
      <formula>$F$28=$A$21</formula>
    </cfRule>
    <cfRule type="expression" dxfId="377" priority="82" stopIfTrue="1">
      <formula>$F$28=$A$20</formula>
    </cfRule>
    <cfRule type="expression" dxfId="376" priority="208">
      <formula>$F$28=$A$18</formula>
    </cfRule>
  </conditionalFormatting>
  <conditionalFormatting sqref="AK29:AM29">
    <cfRule type="expression" dxfId="375" priority="56" stopIfTrue="1">
      <formula>$F$29=$A$21</formula>
    </cfRule>
    <cfRule type="expression" dxfId="374" priority="81" stopIfTrue="1">
      <formula>$F$29=$A$20</formula>
    </cfRule>
  </conditionalFormatting>
  <conditionalFormatting sqref="AK30:AM30">
    <cfRule type="expression" dxfId="373" priority="80" stopIfTrue="1">
      <formula>$F$30=$A$20</formula>
    </cfRule>
    <cfRule type="expression" dxfId="372" priority="55" stopIfTrue="1">
      <formula>$F$30=$A$21</formula>
    </cfRule>
  </conditionalFormatting>
  <conditionalFormatting sqref="AK31:AM31">
    <cfRule type="expression" dxfId="371" priority="54">
      <formula>$F$31=$A$21</formula>
    </cfRule>
    <cfRule type="expression" dxfId="370" priority="79">
      <formula>$F$31=$A$20</formula>
    </cfRule>
  </conditionalFormatting>
  <conditionalFormatting sqref="AK32:AM32">
    <cfRule type="expression" dxfId="369" priority="53" stopIfTrue="1">
      <formula>$F$32=$A$21</formula>
    </cfRule>
    <cfRule type="expression" dxfId="368" priority="78">
      <formula>$F$32=$A$20</formula>
    </cfRule>
  </conditionalFormatting>
  <conditionalFormatting sqref="AK33:AM33">
    <cfRule type="expression" dxfId="367" priority="52" stopIfTrue="1">
      <formula>$F$33=$A$21</formula>
    </cfRule>
    <cfRule type="expression" dxfId="366" priority="77">
      <formula>$F$33=$A$20</formula>
    </cfRule>
    <cfRule type="expression" dxfId="365" priority="113">
      <formula>$F$33=$A$16</formula>
    </cfRule>
  </conditionalFormatting>
  <conditionalFormatting sqref="AK34:AM34">
    <cfRule type="expression" dxfId="364" priority="51" stopIfTrue="1">
      <formula>$F$34=$A$21</formula>
    </cfRule>
    <cfRule type="expression" dxfId="363" priority="76" stopIfTrue="1">
      <formula>$F$34=$A$20</formula>
    </cfRule>
  </conditionalFormatting>
  <conditionalFormatting sqref="AK35:AM35">
    <cfRule type="expression" dxfId="362" priority="75" stopIfTrue="1">
      <formula>$F$35=$A$20</formula>
    </cfRule>
    <cfRule type="expression" dxfId="361" priority="50" stopIfTrue="1">
      <formula>$F$35=$A$21</formula>
    </cfRule>
    <cfRule type="expression" dxfId="360" priority="188">
      <formula>$F$35=$A$16</formula>
    </cfRule>
  </conditionalFormatting>
  <conditionalFormatting sqref="AK36:AM36">
    <cfRule type="expression" dxfId="359" priority="74" stopIfTrue="1">
      <formula>$F$36=$A$20</formula>
    </cfRule>
    <cfRule type="expression" dxfId="358" priority="49" stopIfTrue="1">
      <formula>$F$36=$A$21</formula>
    </cfRule>
  </conditionalFormatting>
  <conditionalFormatting sqref="AK37:AM37">
    <cfRule type="expression" dxfId="357" priority="73" stopIfTrue="1">
      <formula>$F$37=$A$20</formula>
    </cfRule>
    <cfRule type="expression" dxfId="356" priority="48" stopIfTrue="1">
      <formula>$F$37=$A$21</formula>
    </cfRule>
    <cfRule type="expression" dxfId="355" priority="109">
      <formula>$F$37=$A$16</formula>
    </cfRule>
  </conditionalFormatting>
  <conditionalFormatting sqref="AK38:AM38">
    <cfRule type="expression" dxfId="354" priority="72" stopIfTrue="1">
      <formula>$F$38=$A$20</formula>
    </cfRule>
    <cfRule type="expression" dxfId="353" priority="47" stopIfTrue="1">
      <formula>$F$38=$A$21</formula>
    </cfRule>
    <cfRule type="expression" dxfId="352" priority="178">
      <formula>$F$38=$A$16</formula>
    </cfRule>
  </conditionalFormatting>
  <conditionalFormatting sqref="AK39:AM39">
    <cfRule type="expression" dxfId="351" priority="46" stopIfTrue="1">
      <formula>$F$39=$A$21</formula>
    </cfRule>
    <cfRule type="expression" dxfId="350" priority="175">
      <formula>$F$39=$A$16</formula>
    </cfRule>
    <cfRule type="expression" dxfId="349" priority="71">
      <formula>$F$39=$A$20</formula>
    </cfRule>
  </conditionalFormatting>
  <conditionalFormatting sqref="AK40:AM40">
    <cfRule type="expression" dxfId="348" priority="70" stopIfTrue="1">
      <formula>$F$40=$A$20</formula>
    </cfRule>
    <cfRule type="expression" dxfId="347" priority="172">
      <formula>$F$40=$A$16</formula>
    </cfRule>
    <cfRule type="expression" dxfId="346" priority="45" stopIfTrue="1">
      <formula>$F$40=$A$21</formula>
    </cfRule>
  </conditionalFormatting>
  <conditionalFormatting sqref="AK41:AM41">
    <cfRule type="expression" dxfId="345" priority="69" stopIfTrue="1">
      <formula>$F$41=$A$20</formula>
    </cfRule>
    <cfRule type="expression" dxfId="344" priority="44" stopIfTrue="1">
      <formula>$F$41=$A$21</formula>
    </cfRule>
    <cfRule type="expression" dxfId="343" priority="169">
      <formula>$F$41=$A$16</formula>
    </cfRule>
  </conditionalFormatting>
  <conditionalFormatting sqref="AK42:AM42">
    <cfRule type="expression" dxfId="342" priority="166">
      <formula>$F$42=$A$16</formula>
    </cfRule>
    <cfRule type="expression" dxfId="341" priority="68" stopIfTrue="1">
      <formula>$F$42=$A$20</formula>
    </cfRule>
    <cfRule type="expression" dxfId="340" priority="43" stopIfTrue="1">
      <formula>$F$42=$A$21</formula>
    </cfRule>
  </conditionalFormatting>
  <conditionalFormatting sqref="AK43:AM43">
    <cfRule type="expression" dxfId="339" priority="42" stopIfTrue="1">
      <formula>$F$43=$A$21</formula>
    </cfRule>
    <cfRule type="expression" dxfId="338" priority="67" stopIfTrue="1">
      <formula>$F$43=$A$20</formula>
    </cfRule>
    <cfRule type="expression" dxfId="337" priority="163">
      <formula>$F$43=$A$16</formula>
    </cfRule>
  </conditionalFormatting>
  <conditionalFormatting sqref="AK44:AM44">
    <cfRule type="expression" dxfId="336" priority="160">
      <formula>$F$44=$A$16</formula>
    </cfRule>
    <cfRule type="expression" dxfId="335" priority="41" stopIfTrue="1">
      <formula>$F$44=$A$21</formula>
    </cfRule>
    <cfRule type="expression" dxfId="334" priority="66" stopIfTrue="1">
      <formula>$F$44=$A$20</formula>
    </cfRule>
  </conditionalFormatting>
  <conditionalFormatting sqref="AK45:AM45">
    <cfRule type="expression" dxfId="333" priority="157">
      <formula>$F$45=$A$16</formula>
    </cfRule>
    <cfRule type="expression" dxfId="332" priority="65" stopIfTrue="1">
      <formula>$F$45=$A$20</formula>
    </cfRule>
    <cfRule type="expression" dxfId="331" priority="40" stopIfTrue="1">
      <formula>$F$45=$A$21</formula>
    </cfRule>
  </conditionalFormatting>
  <conditionalFormatting sqref="AK46:AM46">
    <cfRule type="expression" dxfId="330" priority="154">
      <formula>$F$46=$A$16</formula>
    </cfRule>
    <cfRule type="expression" dxfId="329" priority="39" stopIfTrue="1">
      <formula>$F$46=$A$21</formula>
    </cfRule>
    <cfRule type="expression" dxfId="328" priority="64" stopIfTrue="1">
      <formula>$F$46=$A$20</formula>
    </cfRule>
  </conditionalFormatting>
  <conditionalFormatting sqref="AK47:AM47">
    <cfRule type="expression" dxfId="327" priority="151">
      <formula>$F$47=$A$16</formula>
    </cfRule>
    <cfRule type="expression" dxfId="326" priority="38" stopIfTrue="1">
      <formula>$F$47=$A$21</formula>
    </cfRule>
    <cfRule type="expression" dxfId="325" priority="63" stopIfTrue="1">
      <formula>$F$47=$A$20</formula>
    </cfRule>
  </conditionalFormatting>
  <conditionalFormatting sqref="AL23:AL47">
    <cfRule type="expression" dxfId="324" priority="150">
      <formula>$D$7&lt;2</formula>
    </cfRule>
  </conditionalFormatting>
  <conditionalFormatting sqref="AM23:AM30">
    <cfRule type="expression" dxfId="323" priority="204">
      <formula>$D$7&lt;3</formula>
    </cfRule>
  </conditionalFormatting>
  <conditionalFormatting sqref="AM25">
    <cfRule type="expression" dxfId="322" priority="121">
      <formula>$F$25=$A$16</formula>
    </cfRule>
  </conditionalFormatting>
  <conditionalFormatting sqref="AM26">
    <cfRule type="expression" dxfId="321" priority="120" stopIfTrue="1">
      <formula>$F$26=$A$16</formula>
    </cfRule>
  </conditionalFormatting>
  <conditionalFormatting sqref="AM27">
    <cfRule type="expression" dxfId="320" priority="119" stopIfTrue="1">
      <formula>$F$27=$A$16</formula>
    </cfRule>
  </conditionalFormatting>
  <conditionalFormatting sqref="AM28">
    <cfRule type="expression" dxfId="319" priority="118">
      <formula>$F$28=$A$16</formula>
    </cfRule>
  </conditionalFormatting>
  <conditionalFormatting sqref="AM29">
    <cfRule type="expression" dxfId="318" priority="117" stopIfTrue="1">
      <formula>$F$29=$A$16</formula>
    </cfRule>
  </conditionalFormatting>
  <conditionalFormatting sqref="AM30">
    <cfRule type="expression" dxfId="317" priority="116" stopIfTrue="1">
      <formula>$F$30=$A$16</formula>
    </cfRule>
  </conditionalFormatting>
  <conditionalFormatting sqref="AM31">
    <cfRule type="expression" dxfId="316" priority="23">
      <formula>$D$7&lt;3</formula>
    </cfRule>
    <cfRule type="expression" dxfId="315" priority="5">
      <formula>F31=$A$19</formula>
    </cfRule>
    <cfRule type="expression" dxfId="314" priority="115">
      <formula>$F$31=$A$16</formula>
    </cfRule>
  </conditionalFormatting>
  <conditionalFormatting sqref="AM32:AM47">
    <cfRule type="expression" dxfId="313" priority="153">
      <formula>$D$7&lt;3</formula>
    </cfRule>
  </conditionalFormatting>
  <conditionalFormatting sqref="AM34">
    <cfRule type="expression" dxfId="312" priority="112" stopIfTrue="1">
      <formula>$F$34=$A$16</formula>
    </cfRule>
  </conditionalFormatting>
  <conditionalFormatting sqref="AM35">
    <cfRule type="expression" dxfId="311" priority="111" stopIfTrue="1">
      <formula>$F$35=$A$18</formula>
    </cfRule>
  </conditionalFormatting>
  <conditionalFormatting sqref="AM36">
    <cfRule type="expression" dxfId="310" priority="110" stopIfTrue="1">
      <formula>$F$36=$A$16</formula>
    </cfRule>
  </conditionalFormatting>
  <conditionalFormatting sqref="AM38">
    <cfRule type="expression" dxfId="309" priority="108">
      <formula>$F$38=$A$18</formula>
    </cfRule>
  </conditionalFormatting>
  <conditionalFormatting sqref="AM39">
    <cfRule type="expression" dxfId="308" priority="107">
      <formula>$F$39=$A$18</formula>
    </cfRule>
  </conditionalFormatting>
  <conditionalFormatting sqref="AM40">
    <cfRule type="expression" dxfId="307" priority="106" stopIfTrue="1">
      <formula>$F$40=$A$18</formula>
    </cfRule>
  </conditionalFormatting>
  <conditionalFormatting sqref="AM41">
    <cfRule type="expression" dxfId="306" priority="105" stopIfTrue="1">
      <formula>$F$41=$A$18</formula>
    </cfRule>
  </conditionalFormatting>
  <conditionalFormatting sqref="AM42">
    <cfRule type="expression" dxfId="305" priority="104">
      <formula>$F$42=$A$18</formula>
    </cfRule>
  </conditionalFormatting>
  <conditionalFormatting sqref="AM43">
    <cfRule type="expression" dxfId="304" priority="103" stopIfTrue="1">
      <formula>$F$43=$A$18</formula>
    </cfRule>
  </conditionalFormatting>
  <conditionalFormatting sqref="AM44">
    <cfRule type="expression" dxfId="303" priority="102" stopIfTrue="1">
      <formula>$F$44=$A$18</formula>
    </cfRule>
  </conditionalFormatting>
  <conditionalFormatting sqref="AM45">
    <cfRule type="expression" dxfId="302" priority="101">
      <formula>$F$45=$A$18</formula>
    </cfRule>
  </conditionalFormatting>
  <conditionalFormatting sqref="AM46">
    <cfRule type="expression" dxfId="301" priority="100" stopIfTrue="1">
      <formula>$F$46=$A$18</formula>
    </cfRule>
  </conditionalFormatting>
  <conditionalFormatting sqref="AM47">
    <cfRule type="expression" dxfId="300" priority="99" stopIfTrue="1">
      <formula>$F$47=$A$18</formula>
    </cfRule>
  </conditionalFormatting>
  <dataValidations xWindow="939" yWindow="422" count="4">
    <dataValidation allowBlank="1" errorTitle="NO PUEDE" error="NO PUEDE" promptTitle="CUIDADO" prompt="NO PUEDE INTRODUCIR DATOS EN ESTA CELDA" sqref="AN23:AN47" xr:uid="{00000000-0002-0000-0100-000000000000}"/>
    <dataValidation type="list" allowBlank="1" showInputMessage="1" showErrorMessage="1" sqref="F23:F47" xr:uid="{00000000-0002-0000-0100-000001000000}">
      <formula1>$A$16:$A$21</formula1>
    </dataValidation>
    <dataValidation type="list" allowBlank="1" showInputMessage="1" showErrorMessage="1" sqref="D7" xr:uid="{00000000-0002-0000-0100-000002000000}">
      <formula1>$B$17:$B$19</formula1>
    </dataValidation>
    <dataValidation allowBlank="1" sqref="Z48:AA48 AC48:AD48" xr:uid="{00000000-0002-0000-0100-000003000000}"/>
  </dataValidations>
  <pageMargins left="0.75" right="0.75" top="1" bottom="1" header="0.5" footer="0.5"/>
  <pageSetup paperSize="9" scale="43" orientation="landscape" r:id="rId1"/>
  <headerFooter alignWithMargins="0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52"/>
    <pageSetUpPr fitToPage="1"/>
  </sheetPr>
  <dimension ref="A1:L46"/>
  <sheetViews>
    <sheetView showGridLines="0" topLeftCell="A22" zoomScale="80" zoomScaleNormal="80" workbookViewId="0">
      <selection activeCell="A30" sqref="A30:C30"/>
    </sheetView>
  </sheetViews>
  <sheetFormatPr baseColWidth="10" defaultColWidth="11.42578125" defaultRowHeight="12.75" x14ac:dyDescent="0.2"/>
  <cols>
    <col min="1" max="1" width="11.42578125" customWidth="1"/>
    <col min="2" max="2" width="13.28515625" customWidth="1"/>
    <col min="3" max="3" width="26" customWidth="1"/>
    <col min="4" max="4" width="13.28515625" customWidth="1"/>
    <col min="5" max="6" width="11.42578125" customWidth="1"/>
    <col min="7" max="7" width="10.7109375" customWidth="1"/>
    <col min="8" max="11" width="10.28515625" customWidth="1"/>
    <col min="12" max="12" width="11.7109375" bestFit="1" customWidth="1"/>
  </cols>
  <sheetData>
    <row r="1" spans="1:12" ht="12.75" customHeight="1" x14ac:dyDescent="0.2">
      <c r="A1" s="298"/>
      <c r="B1" s="299"/>
      <c r="C1" s="304" t="s">
        <v>10</v>
      </c>
      <c r="D1" s="304"/>
      <c r="E1" s="304"/>
      <c r="F1" s="304"/>
      <c r="G1" s="304"/>
      <c r="H1" s="304"/>
      <c r="I1" s="304"/>
      <c r="J1" s="304"/>
      <c r="K1" s="304"/>
      <c r="L1" s="305"/>
    </row>
    <row r="2" spans="1:12" ht="12.75" customHeight="1" x14ac:dyDescent="0.2">
      <c r="A2" s="300"/>
      <c r="B2" s="301"/>
      <c r="C2" s="306"/>
      <c r="D2" s="306"/>
      <c r="E2" s="306"/>
      <c r="F2" s="306"/>
      <c r="G2" s="306"/>
      <c r="H2" s="306"/>
      <c r="I2" s="306"/>
      <c r="J2" s="306"/>
      <c r="K2" s="306"/>
      <c r="L2" s="307"/>
    </row>
    <row r="3" spans="1:12" ht="12.75" customHeight="1" x14ac:dyDescent="0.2">
      <c r="A3" s="300"/>
      <c r="B3" s="301"/>
      <c r="E3" s="308" t="s">
        <v>8</v>
      </c>
      <c r="F3" s="308"/>
      <c r="G3" s="308"/>
      <c r="H3" s="308"/>
      <c r="I3" s="308"/>
      <c r="J3" s="308"/>
      <c r="K3" s="6"/>
      <c r="L3" s="7"/>
    </row>
    <row r="4" spans="1:12" x14ac:dyDescent="0.2">
      <c r="A4" s="300"/>
      <c r="B4" s="301"/>
      <c r="E4" s="308"/>
      <c r="F4" s="308"/>
      <c r="G4" s="308"/>
      <c r="H4" s="308"/>
      <c r="I4" s="308"/>
      <c r="J4" s="308"/>
      <c r="L4" s="8"/>
    </row>
    <row r="5" spans="1:12" ht="12.75" customHeight="1" x14ac:dyDescent="0.2">
      <c r="A5" s="300"/>
      <c r="B5" s="301"/>
      <c r="E5" s="6"/>
      <c r="F5" s="308" t="str">
        <f>'2 Introduc. Datos'!F36</f>
        <v>DEBUTANTE</v>
      </c>
      <c r="G5" s="308"/>
      <c r="H5" s="308"/>
      <c r="I5" s="308"/>
      <c r="J5" s="6"/>
      <c r="K5" s="6"/>
      <c r="L5" s="7"/>
    </row>
    <row r="6" spans="1:12" ht="12.75" customHeight="1" x14ac:dyDescent="0.2">
      <c r="A6" s="302"/>
      <c r="B6" s="303"/>
      <c r="C6" s="9"/>
      <c r="D6" s="10"/>
      <c r="E6" s="11"/>
      <c r="F6" s="309"/>
      <c r="G6" s="309"/>
      <c r="H6" s="309"/>
      <c r="I6" s="309"/>
      <c r="J6" s="11"/>
      <c r="K6" s="11"/>
      <c r="L6" s="12"/>
    </row>
    <row r="7" spans="1:12" s="1" customFormat="1" x14ac:dyDescent="0.2">
      <c r="A7" s="13"/>
      <c r="B7"/>
      <c r="C7"/>
      <c r="D7" s="13"/>
      <c r="E7" s="13"/>
      <c r="F7" s="13"/>
      <c r="G7" s="13"/>
      <c r="H7" s="13"/>
      <c r="I7" s="13"/>
      <c r="J7" s="13"/>
      <c r="K7" s="13"/>
      <c r="L7" s="13"/>
    </row>
    <row r="8" spans="1:12" s="1" customFormat="1" ht="15" customHeight="1" x14ac:dyDescent="0.2">
      <c r="A8" s="14" t="s">
        <v>15</v>
      </c>
      <c r="B8" s="14"/>
      <c r="C8" s="295">
        <f>'2 Introduc. Datos'!D3</f>
        <v>0</v>
      </c>
      <c r="D8" s="295"/>
      <c r="E8" s="295"/>
      <c r="F8" s="295"/>
      <c r="G8" s="2"/>
      <c r="H8" s="15" t="s">
        <v>18</v>
      </c>
      <c r="I8" s="311">
        <f>'2 Introduc. Datos'!D9</f>
        <v>0</v>
      </c>
      <c r="J8" s="311"/>
      <c r="K8" s="311"/>
      <c r="L8" s="311"/>
    </row>
    <row r="9" spans="1:12" s="1" customFormat="1" ht="9.9499999999999993" customHeight="1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2" s="1" customFormat="1" ht="15" customHeight="1" x14ac:dyDescent="0.2">
      <c r="A10" s="14" t="s">
        <v>16</v>
      </c>
      <c r="B10" s="14"/>
      <c r="C10" s="295">
        <f>'2 Introduc. Datos'!D5</f>
        <v>0</v>
      </c>
      <c r="D10" s="295"/>
      <c r="E10" s="295"/>
      <c r="F10" s="295"/>
      <c r="G10" s="2"/>
      <c r="H10" s="2"/>
      <c r="I10" s="2"/>
      <c r="J10" s="2"/>
      <c r="K10" s="2"/>
    </row>
    <row r="11" spans="1:12" ht="9.9499999999999993" customHeight="1" x14ac:dyDescent="0.2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</row>
    <row r="12" spans="1:12" s="1" customFormat="1" ht="15" customHeight="1" x14ac:dyDescent="0.2">
      <c r="A12" s="14" t="s">
        <v>21</v>
      </c>
      <c r="B12" s="14"/>
      <c r="C12" s="295">
        <f>'2 Introduc. Datos'!B36</f>
        <v>0</v>
      </c>
      <c r="D12" s="295"/>
      <c r="E12" s="295"/>
      <c r="F12" s="295"/>
      <c r="G12" s="2"/>
      <c r="H12" s="15" t="s">
        <v>19</v>
      </c>
      <c r="I12" s="312">
        <f>'2 Introduc. Datos'!A36</f>
        <v>14</v>
      </c>
      <c r="J12" s="312"/>
      <c r="K12" s="312"/>
      <c r="L12" s="312"/>
    </row>
    <row r="13" spans="1:12" s="1" customFormat="1" ht="9.9499999999999993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2" s="1" customFormat="1" ht="15" customHeight="1" x14ac:dyDescent="0.2">
      <c r="A14" s="14" t="s">
        <v>22</v>
      </c>
      <c r="B14" s="14"/>
      <c r="C14" s="295">
        <f>'2 Introduc. Datos'!C36</f>
        <v>0</v>
      </c>
      <c r="D14" s="295"/>
      <c r="E14" s="295"/>
      <c r="F14" s="295"/>
      <c r="G14" s="2"/>
      <c r="H14" s="2"/>
      <c r="I14" s="2"/>
      <c r="J14" s="2"/>
      <c r="K14" s="2"/>
    </row>
    <row r="15" spans="1:12" s="1" customFormat="1" ht="9.9499999999999993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2" s="1" customFormat="1" ht="15" customHeight="1" x14ac:dyDescent="0.2">
      <c r="A16" s="14" t="s">
        <v>17</v>
      </c>
      <c r="B16" s="14"/>
      <c r="C16" s="295">
        <f>'2 Introduc. Datos'!D36</f>
        <v>0</v>
      </c>
      <c r="D16" s="295"/>
      <c r="E16" s="295"/>
      <c r="F16" s="295"/>
      <c r="G16" s="2"/>
      <c r="H16" s="15" t="s">
        <v>20</v>
      </c>
      <c r="I16" s="312">
        <f>'2 Introduc. Datos'!E36</f>
        <v>0</v>
      </c>
      <c r="J16" s="312"/>
      <c r="K16" s="312"/>
      <c r="L16" s="312"/>
    </row>
    <row r="17" spans="1:12" ht="9.9499999999999993" customHeight="1" x14ac:dyDescent="0.2">
      <c r="C17" s="17"/>
    </row>
    <row r="18" spans="1:12" s="1" customFormat="1" ht="15" customHeight="1" x14ac:dyDescent="0.2">
      <c r="A18" s="310" t="s">
        <v>7</v>
      </c>
      <c r="B18" s="310"/>
      <c r="C18" s="310"/>
      <c r="D18" s="310"/>
      <c r="E18" s="310"/>
      <c r="F18" s="14">
        <f>'2 Introduc. Datos'!D7</f>
        <v>1</v>
      </c>
    </row>
    <row r="19" spans="1:12" s="1" customFormat="1" ht="15" customHeight="1" thickBot="1" x14ac:dyDescent="0.25"/>
    <row r="20" spans="1:12" s="1" customFormat="1" ht="21" customHeight="1" thickTop="1" x14ac:dyDescent="0.2">
      <c r="A20" s="296" t="s">
        <v>12</v>
      </c>
      <c r="B20" s="297"/>
      <c r="C20" s="297"/>
      <c r="D20" s="18" t="s">
        <v>14</v>
      </c>
      <c r="E20" s="313" t="s">
        <v>13</v>
      </c>
      <c r="F20" s="314"/>
      <c r="G20" s="314"/>
      <c r="H20" s="315"/>
      <c r="I20" s="18" t="s">
        <v>0</v>
      </c>
      <c r="J20" s="18" t="s">
        <v>1</v>
      </c>
      <c r="K20" s="18" t="s">
        <v>2</v>
      </c>
      <c r="L20" s="19" t="s">
        <v>3</v>
      </c>
    </row>
    <row r="21" spans="1:12" s="3" customFormat="1" ht="18" customHeight="1" x14ac:dyDescent="0.2">
      <c r="A21" s="286" t="str">
        <f>IF($F$5='2 Introduc. Datos'!$AQ$1,'2 Introduc. Datos'!AQ3,IF(AND($F$5='2 Introduc. Datos'!$AT$1),'2 Introduc. Datos'!AT3,IF(AND($F$5='2 Introduc. Datos'!$AW$1),'2 Introduc. Datos'!AW3,IF(AND($F$5='2 Introduc. Datos'!AZ1),'2 Introduc. Datos'!AZ3,IF(AND($F$5='2 Introduc. Datos'!BC1),'2 Introduc. Datos'!BC3,IF(AND($F$5='2 Introduc. Datos'!BF1),'2 Introduc. Datos'!BF3,"ERROR"))))))</f>
        <v>Junto</v>
      </c>
      <c r="B21" s="287"/>
      <c r="C21" s="287"/>
      <c r="D21" s="20">
        <f>IF($F$5='2 Introduc. Datos'!$AQ$1,'2 Introduc. Datos'!AR3,IF(AND($F$5='2 Introduc. Datos'!$AT$1),'2 Introduc. Datos'!AU3,IF(AND($F$5='2 Introduc. Datos'!$AW$1),'2 Introduc. Datos'!AX3,IF(AND($F$5='2 Introduc. Datos'!AZ1),'2 Introduc. Datos'!BA3,IF(AND($F$5='2 Introduc. Datos'!BC1),'2 Introduc. Datos'!BD3,IF(AND($F$5='2 Introduc. Datos'!BF1),'2 Introduc. Datos'!BG3,"ERROR"))))))</f>
        <v>3</v>
      </c>
      <c r="E21" s="279" t="str">
        <f>IF('3 Observaciones'!C17=0,"",'3 Observaciones'!C17)</f>
        <v/>
      </c>
      <c r="F21" s="279"/>
      <c r="G21" s="279"/>
      <c r="H21" s="279"/>
      <c r="I21" s="21">
        <f>'2 Introduc. Datos'!G36</f>
        <v>0</v>
      </c>
      <c r="J21" s="21">
        <f>'2 Introduc. Datos'!H36</f>
        <v>0</v>
      </c>
      <c r="K21" s="21">
        <f>'2 Introduc. Datos'!I36</f>
        <v>0</v>
      </c>
      <c r="L21" s="85">
        <f>(I21+J21+K21)/$F$18*D21</f>
        <v>0</v>
      </c>
    </row>
    <row r="22" spans="1:12" ht="18" customHeight="1" x14ac:dyDescent="0.2">
      <c r="A22" s="280" t="str">
        <f>IF($F$5='2 Introduc. Datos'!$AQ$1,'2 Introduc. Datos'!AQ4,IF(AND($F$5='2 Introduc. Datos'!$AT$1),'2 Introduc. Datos'!AT4,IF(AND($F$5='2 Introduc. Datos'!$AW$1),'2 Introduc. Datos'!AW4,IF(AND($F$5='2 Introduc. Datos'!AZ1),'2 Introduc. Datos'!AZ4,IF(AND($F$5='2 Introduc. Datos'!BC1),'2 Introduc. Datos'!BC4,IF(AND($F$5='2 Introduc. Datos'!BF1),'2 Introduc. Datos'!BF4,"ERROR"))))))</f>
        <v>Posición sobre la marcha</v>
      </c>
      <c r="B22" s="281"/>
      <c r="C22" s="281"/>
      <c r="D22" s="22">
        <f>IF($F$5='2 Introduc. Datos'!$AQ$1,'2 Introduc. Datos'!AR4,IF(AND($F$5='2 Introduc. Datos'!$AT$1),'2 Introduc. Datos'!AU4,IF(AND($F$5='2 Introduc. Datos'!$AW$1),'2 Introduc. Datos'!AX4,IF(AND($F$5='2 Introduc. Datos'!AZ1),'2 Introduc. Datos'!BA4,IF(AND($F$5='2 Introduc. Datos'!BC1),'2 Introduc. Datos'!BD4,IF(AND($F$5='2 Introduc. Datos'!BF1),'2 Introduc. Datos'!BG4,"ERROR"))))))</f>
        <v>4</v>
      </c>
      <c r="E22" s="278" t="str">
        <f>IF('3 Observaciones'!D17=0,"",'3 Observaciones'!D17)</f>
        <v/>
      </c>
      <c r="F22" s="278"/>
      <c r="G22" s="278"/>
      <c r="H22" s="278"/>
      <c r="I22" s="23">
        <f>'2 Introduc. Datos'!J36</f>
        <v>0</v>
      </c>
      <c r="J22" s="23">
        <f>'2 Introduc. Datos'!K36</f>
        <v>0</v>
      </c>
      <c r="K22" s="23">
        <f>'2 Introduc. Datos'!L36</f>
        <v>0</v>
      </c>
      <c r="L22" s="86">
        <f t="shared" ref="L22:L30" si="0">(I22+J22+K22)/$F$18*D22</f>
        <v>0</v>
      </c>
    </row>
    <row r="23" spans="1:12" s="3" customFormat="1" ht="18" customHeight="1" x14ac:dyDescent="0.2">
      <c r="A23" s="286" t="str">
        <f>IF($F$5='2 Introduc. Datos'!$AQ$1,'2 Introduc. Datos'!AQ5,IF(AND($F$5='2 Introduc. Datos'!$AT$1),'2 Introduc. Datos'!AT5,IF(AND($F$5='2 Introduc. Datos'!$AW$1),'2 Introduc. Datos'!AW5,IF(AND($F$5='2 Introduc. Datos'!AZ1),'2 Introduc. Datos'!AZ5,IF(AND($F$5='2 Introduc. Datos'!BC1),'2 Introduc. Datos'!BC5,IF(AND($F$5='2 Introduc. Datos'!BF1),'2 Introduc. Datos'!BF5,"ERROR"))))))</f>
        <v>Llamada</v>
      </c>
      <c r="B23" s="287"/>
      <c r="C23" s="287"/>
      <c r="D23" s="20">
        <f>IF($F$5='2 Introduc. Datos'!$AQ$1,'2 Introduc. Datos'!AR5,IF(AND($F$5='2 Introduc. Datos'!$AT$1),'2 Introduc. Datos'!AU5,IF(AND($F$5='2 Introduc. Datos'!$AW$1),'2 Introduc. Datos'!AX5,IF(AND($F$5='2 Introduc. Datos'!AZ1),'2 Introduc. Datos'!BA5,IF(AND($F$5='2 Introduc. Datos'!BC1),'2 Introduc. Datos'!BD5,IF(AND($F$5='2 Introduc. Datos'!BF1),'2 Introduc. Datos'!BG5,"ERROR"))))))</f>
        <v>4</v>
      </c>
      <c r="E23" s="279" t="str">
        <f>IF('3 Observaciones'!E17=0,"",'3 Observaciones'!E17)</f>
        <v/>
      </c>
      <c r="F23" s="279"/>
      <c r="G23" s="279"/>
      <c r="H23" s="279"/>
      <c r="I23" s="21">
        <f>'2 Introduc. Datos'!M36</f>
        <v>0</v>
      </c>
      <c r="J23" s="21">
        <f>'2 Introduc. Datos'!N36</f>
        <v>0</v>
      </c>
      <c r="K23" s="21">
        <f>'2 Introduc. Datos'!O36</f>
        <v>0</v>
      </c>
      <c r="L23" s="85">
        <f t="shared" si="0"/>
        <v>0</v>
      </c>
    </row>
    <row r="24" spans="1:12" ht="18" customHeight="1" x14ac:dyDescent="0.2">
      <c r="A24" s="280" t="str">
        <f>IF($F$5='2 Introduc. Datos'!$AQ$1,'2 Introduc. Datos'!AQ6,IF(AND($F$5='2 Introduc. Datos'!$AT$1),'2 Introduc. Datos'!AT6,IF(AND($F$5='2 Introduc. Datos'!$AW$1),'2 Introduc. Datos'!AW6,IF(AND($F$5='2 Introduc. Datos'!AZ1),'2 Introduc. Datos'!AZ6,IF(AND($F$5='2 Introduc. Datos'!BC1),'2 Introduc. Datos'!BC6,IF(AND($F$5='2 Introduc. Datos'!BF1),'2 Introduc. Datos'!BF6,"ERROR"))))))</f>
        <v>Sujetar un objeto</v>
      </c>
      <c r="B24" s="281"/>
      <c r="C24" s="281"/>
      <c r="D24" s="22">
        <f>IF($F$5='2 Introduc. Datos'!$AQ$1,'2 Introduc. Datos'!AR6,IF(AND($F$5='2 Introduc. Datos'!$AT$1),'2 Introduc. Datos'!AU6,IF(AND($F$5='2 Introduc. Datos'!$AW$1),'2 Introduc. Datos'!AX6,IF(AND($F$5='2 Introduc. Datos'!AZ1),'2 Introduc. Datos'!BA6,IF(AND($F$5='2 Introduc. Datos'!BC1),'2 Introduc. Datos'!BD6,IF(AND($F$5='2 Introduc. Datos'!BF1),'2 Introduc. Datos'!BG6,"ERROR"))))))</f>
        <v>4</v>
      </c>
      <c r="E24" s="278" t="str">
        <f>IF('3 Observaciones'!F17=0,"",'3 Observaciones'!F17)</f>
        <v/>
      </c>
      <c r="F24" s="278"/>
      <c r="G24" s="278"/>
      <c r="H24" s="278"/>
      <c r="I24" s="23">
        <f>'2 Introduc. Datos'!P36</f>
        <v>0</v>
      </c>
      <c r="J24" s="23">
        <f>'2 Introduc. Datos'!Q36</f>
        <v>0</v>
      </c>
      <c r="K24" s="23">
        <f>'2 Introduc. Datos'!R36</f>
        <v>0</v>
      </c>
      <c r="L24" s="86">
        <f t="shared" si="0"/>
        <v>0</v>
      </c>
    </row>
    <row r="25" spans="1:12" s="3" customFormat="1" ht="18" customHeight="1" x14ac:dyDescent="0.2">
      <c r="A25" s="286" t="str">
        <f>IF($F$5='2 Introduc. Datos'!$AQ$1,'2 Introduc. Datos'!AQ7,IF(AND($F$5='2 Introduc. Datos'!$AT$1),'2 Introduc. Datos'!AT7,IF(AND($F$5='2 Introduc. Datos'!$AW$1),'2 Introduc. Datos'!AW7,IF(AND($F$5='2 Introduc. Datos'!AZ1),'2 Introduc. Datos'!AZ7,IF(AND($F$5='2 Introduc. Datos'!BC1),'2 Introduc. Datos'!BC7,IF(AND($F$5='2 Introduc. Datos'!BF1),'2 Introduc. Datos'!BF7,"ERROR"))))))</f>
        <v>Control a distancia</v>
      </c>
      <c r="B25" s="287"/>
      <c r="C25" s="287"/>
      <c r="D25" s="20">
        <f>IF($F$5='2 Introduc. Datos'!$AQ$1,'2 Introduc. Datos'!AR7,IF(AND($F$5='2 Introduc. Datos'!$AT$1),'2 Introduc. Datos'!AU7,IF(AND($F$5='2 Introduc. Datos'!$AW$1),'2 Introduc. Datos'!AX7,IF(AND($F$5='2 Introduc. Datos'!AZ1),'2 Introduc. Datos'!BA7,IF(AND($F$5='2 Introduc. Datos'!BC1),'2 Introduc. Datos'!BD7,IF(AND($F$5='2 Introduc. Datos'!BF1),'2 Introduc. Datos'!BG7,"ERROR"))))))</f>
        <v>4</v>
      </c>
      <c r="E25" s="279" t="str">
        <f>IF('3 Observaciones'!G17=0,"",'3 Observaciones'!G17)</f>
        <v/>
      </c>
      <c r="F25" s="279"/>
      <c r="G25" s="279"/>
      <c r="H25" s="279"/>
      <c r="I25" s="21">
        <f>'2 Introduc. Datos'!S36</f>
        <v>0</v>
      </c>
      <c r="J25" s="21">
        <f>'2 Introduc. Datos'!T36</f>
        <v>0</v>
      </c>
      <c r="K25" s="21">
        <f>'2 Introduc. Datos'!U36</f>
        <v>0</v>
      </c>
      <c r="L25" s="85">
        <f t="shared" si="0"/>
        <v>0</v>
      </c>
    </row>
    <row r="26" spans="1:12" ht="18" customHeight="1" x14ac:dyDescent="0.2">
      <c r="A26" s="280" t="str">
        <f>IF($F$5='2 Introduc. Datos'!$AQ$1,'2 Introduc. Datos'!AQ8,IF(AND($F$5='2 Introduc. Datos'!$AT$1),'2 Introduc. Datos'!AT8,IF(AND($F$5='2 Introduc. Datos'!$AW$1),'2 Introduc. Datos'!AW8,IF(AND($F$5='2 Introduc. Datos'!AZ1),'2 Introduc. Datos'!AZ8,IF(AND($F$5='2 Introduc. Datos'!BC1),'2 Introduc. Datos'!BC8,IF(AND($F$5='2 Introduc. Datos'!BF1),'2 Introduc. Datos'!BF8,"ERROR"))))))</f>
        <v>Llamda con salto</v>
      </c>
      <c r="B26" s="281"/>
      <c r="C26" s="281"/>
      <c r="D26" s="22">
        <f>IF($F$5='2 Introduc. Datos'!$AQ$1,'2 Introduc. Datos'!AR8,IF(AND($F$5='2 Introduc. Datos'!$AT$1),'2 Introduc. Datos'!AU8,IF(AND($F$5='2 Introduc. Datos'!$AW$1),'2 Introduc. Datos'!AX8,IF(AND($F$5='2 Introduc. Datos'!AZ1),'2 Introduc. Datos'!BA8,IF(AND($F$5='2 Introduc. Datos'!BC1),'2 Introduc. Datos'!BD8,IF(AND($F$5='2 Introduc. Datos'!BF1),'2 Introduc. Datos'!BG8,"ERROR"))))))</f>
        <v>4</v>
      </c>
      <c r="E26" s="278" t="str">
        <f>IF('3 Observaciones'!H17=0,"",'3 Observaciones'!H17)</f>
        <v/>
      </c>
      <c r="F26" s="278"/>
      <c r="G26" s="278"/>
      <c r="H26" s="278"/>
      <c r="I26" s="23">
        <f>'2 Introduc. Datos'!V36</f>
        <v>0</v>
      </c>
      <c r="J26" s="23">
        <f>'2 Introduc. Datos'!W36</f>
        <v>0</v>
      </c>
      <c r="K26" s="23">
        <f>'2 Introduc. Datos'!X36</f>
        <v>0</v>
      </c>
      <c r="L26" s="86">
        <f t="shared" si="0"/>
        <v>0</v>
      </c>
    </row>
    <row r="27" spans="1:12" s="3" customFormat="1" ht="18" customHeight="1" x14ac:dyDescent="0.2">
      <c r="A27" s="286" t="str">
        <f>IF($F$5='2 Introduc. Datos'!$AQ$1,'2 Introduc. Datos'!AQ9,IF(AND($F$5='2 Introduc. Datos'!$AT$1),'2 Introduc. Datos'!AT9,IF(AND($F$5='2 Introduc. Datos'!$AW$1),'2 Introduc. Datos'!AW9,IF(AND($F$5='2 Introduc. Datos'!AZ1),'2 Introduc. Datos'!AZ9,IF(AND($F$5='2 Introduc. Datos'!BC1),'2 Introduc. Datos'!BC9,IF(AND($F$5='2 Introduc. Datos'!BF1),'2 Introduc. Datos'!BF9,"ERROR"))))))</f>
        <v>Envío alrededor de un grupo de conos</v>
      </c>
      <c r="B27" s="287"/>
      <c r="C27" s="287"/>
      <c r="D27" s="20">
        <f>IF($F$5='2 Introduc. Datos'!$AQ$1,'2 Introduc. Datos'!AR9,IF(AND($F$5='2 Introduc. Datos'!$AT$1),'2 Introduc. Datos'!AU9,IF(AND($F$5='2 Introduc. Datos'!$AW$1),'2 Introduc. Datos'!AX9,IF(AND($F$5='2 Introduc. Datos'!AZ1),'2 Introduc. Datos'!BA9,IF(AND($F$5='2 Introduc. Datos'!BC1),'2 Introduc. Datos'!BD9,IF(AND($F$5='2 Introduc. Datos'!BF1),'2 Introduc. Datos'!BG9,"ERROR"))))))</f>
        <v>4</v>
      </c>
      <c r="E27" s="279" t="str">
        <f>IF('3 Observaciones'!I17=0,"",'3 Observaciones'!I17)</f>
        <v/>
      </c>
      <c r="F27" s="279"/>
      <c r="G27" s="279"/>
      <c r="H27" s="279"/>
      <c r="I27" s="21">
        <f>'2 Introduc. Datos'!Y36</f>
        <v>0</v>
      </c>
      <c r="J27" s="21">
        <f>'2 Introduc. Datos'!Z36</f>
        <v>0</v>
      </c>
      <c r="K27" s="21">
        <f>'2 Introduc. Datos'!AA36</f>
        <v>0</v>
      </c>
      <c r="L27" s="85">
        <f t="shared" si="0"/>
        <v>0</v>
      </c>
    </row>
    <row r="28" spans="1:12" ht="18" customHeight="1" x14ac:dyDescent="0.2">
      <c r="A28" s="280" t="str">
        <f>IF($F$5='2 Introduc. Datos'!$AQ$1,'2 Introduc. Datos'!AQ10,IF(AND($F$5='2 Introduc. Datos'!$AT$1),'2 Introduc. Datos'!AT10,IF(AND($F$5='2 Introduc. Datos'!$AW$1),'2 Introduc. Datos'!AW10,IF(AND($F$5='2 Introduc. Datos'!AZ1),'2 Introduc. Datos'!AZ10,IF(AND($F$5='2 Introduc. Datos'!BC1),'2 Introduc. Datos'!BC10,IF(AND($F$5='2 Introduc. Datos'!BF1),'2 Introduc. Datos'!BF10,"ERROR"))))))</f>
        <v>Permanencia en sentado</v>
      </c>
      <c r="B28" s="281"/>
      <c r="C28" s="281"/>
      <c r="D28" s="22">
        <f>IF($F$5='2 Introduc. Datos'!$AQ$1,'2 Introduc. Datos'!AR10,IF(AND($F$5='2 Introduc. Datos'!$AT$1),'2 Introduc. Datos'!AU10,IF(AND($F$5='2 Introduc. Datos'!$AW$1),'2 Introduc. Datos'!AX10,IF(AND($F$5='2 Introduc. Datos'!AZ1),'2 Introduc. Datos'!BA10,IF(AND($F$5='2 Introduc. Datos'!BC1),'2 Introduc. Datos'!BD10,IF(AND($F$5='2 Introduc. Datos'!BF1),'2 Introduc. Datos'!BG10,"ERROR"))))))</f>
        <v>3</v>
      </c>
      <c r="E28" s="278" t="str">
        <f>IF('3 Observaciones'!J17=0,"",'3 Observaciones'!J17)</f>
        <v/>
      </c>
      <c r="F28" s="278"/>
      <c r="G28" s="278"/>
      <c r="H28" s="278"/>
      <c r="I28" s="23">
        <f>'2 Introduc. Datos'!AB36</f>
        <v>0</v>
      </c>
      <c r="J28" s="23">
        <f>'2 Introduc. Datos'!AC36</f>
        <v>0</v>
      </c>
      <c r="K28" s="23">
        <f>'2 Introduc. Datos'!AD36</f>
        <v>0</v>
      </c>
      <c r="L28" s="86">
        <f t="shared" si="0"/>
        <v>0</v>
      </c>
    </row>
    <row r="29" spans="1:12" s="3" customFormat="1" ht="18" customHeight="1" x14ac:dyDescent="0.2">
      <c r="A29" s="286" t="str">
        <f>IF($F$5='2 Introduc. Datos'!$AQ$1,'2 Introduc. Datos'!AQ11,IF(AND($F$5='2 Introduc. Datos'!$AT$1),'2 Introduc. Datos'!AT11,IF(AND($F$5='2 Introduc. Datos'!$AW$1),'2 Introduc. Datos'!AW11,IF(AND($F$5='2 Introduc. Datos'!AZ1),'2 Introduc. Datos'!AZ11,IF(AND($F$5='2 Introduc. Datos'!BC1),'2 Introduc. Datos'!BC11,IF(AND($F$5='2 Introduc. Datos'!BF1),'2 Introduc. Datos'!BF11,"ERROR"))))))</f>
        <v>Impresión general</v>
      </c>
      <c r="B29" s="287"/>
      <c r="C29" s="287"/>
      <c r="D29" s="20">
        <f>IF($F$5='2 Introduc. Datos'!$AQ$1,'2 Introduc. Datos'!AR11,IF(AND($F$5='2 Introduc. Datos'!$AT$1),'2 Introduc. Datos'!AU11,IF(AND($F$5='2 Introduc. Datos'!$AW$1),'2 Introduc. Datos'!AX11,IF(AND($F$5='2 Introduc. Datos'!AZ1),'2 Introduc. Datos'!BA11,IF(AND($F$5='2 Introduc. Datos'!BC1),'2 Introduc. Datos'!BD11,IF(AND($F$5='2 Introduc. Datos'!BF1),'2 Introduc. Datos'!BG11,"ERROR"))))))</f>
        <v>2</v>
      </c>
      <c r="E29" s="279" t="str">
        <f>IF('3 Observaciones'!K17=0,"",'3 Observaciones'!K17)</f>
        <v/>
      </c>
      <c r="F29" s="279"/>
      <c r="G29" s="279"/>
      <c r="H29" s="279"/>
      <c r="I29" s="21">
        <f>'2 Introduc. Datos'!AE36</f>
        <v>0</v>
      </c>
      <c r="J29" s="21">
        <f>'2 Introduc. Datos'!AF36</f>
        <v>0</v>
      </c>
      <c r="K29" s="21">
        <f>'2 Introduc. Datos'!AG36</f>
        <v>0</v>
      </c>
      <c r="L29" s="85">
        <f t="shared" si="0"/>
        <v>0</v>
      </c>
    </row>
    <row r="30" spans="1:12" ht="18" customHeight="1" x14ac:dyDescent="0.2">
      <c r="A30" s="280" t="str">
        <f>IF($F$5='2 Introduc. Datos'!$AQ$1,'2 Introduc. Datos'!AQ12,IF(AND($F$5='2 Introduc. Datos'!$AT$1),'2 Introduc. Datos'!AT12,IF(AND($F$5='2 Introduc. Datos'!$AW$1),'2 Introduc. Datos'!AW12,IF(AND($F$5='2 Introduc. Datos'!AZ1),"",IF(AND($F$5='2 Introduc. Datos'!BC1),'2 Introduc. Datos'!BC12,IF(AND($F$5='2 Introduc. Datos'!BF1),'2 Introduc. Datos'!BF12,"ERROR"))))))</f>
        <v/>
      </c>
      <c r="B30" s="281"/>
      <c r="C30" s="291"/>
      <c r="D30" s="22">
        <f>IF($F$5='2 Introduc. Datos'!$AQ$1,'2 Introduc. Datos'!AR12,IF(AND($F$5='2 Introduc. Datos'!$AT$1),'2 Introduc. Datos'!AU12,IF(AND($F$5='2 Introduc. Datos'!$AW$1),'2 Introduc. Datos'!AX12,IF(AND($F$5='2 Introduc. Datos'!AZ1),'2 Introduc. Datos'!BA12,IF(AND($F$5='2 Introduc. Datos'!BC1),'2 Introduc. Datos'!BD12,IF(AND($F$5='2 Introduc. Datos'!BF1),'2 Introduc. Datos'!BG12,"ERROR"))))))</f>
        <v>0</v>
      </c>
      <c r="E30" s="289" t="str">
        <f>IF('3 Observaciones'!M17=0,"",'3 Observaciones'!M17)</f>
        <v/>
      </c>
      <c r="F30" s="278"/>
      <c r="G30" s="278"/>
      <c r="H30" s="290"/>
      <c r="I30" s="218">
        <f>'2 Introduc. Datos'!AH36</f>
        <v>0</v>
      </c>
      <c r="J30" s="218">
        <f>'2 Introduc. Datos'!AI36</f>
        <v>0</v>
      </c>
      <c r="K30" s="218">
        <f>'2 Introduc. Datos'!AJ36</f>
        <v>0</v>
      </c>
      <c r="L30" s="86">
        <f t="shared" si="0"/>
        <v>0</v>
      </c>
    </row>
    <row r="31" spans="1:12" ht="18" customHeight="1" thickBot="1" x14ac:dyDescent="0.25">
      <c r="A31" s="316"/>
      <c r="B31" s="317"/>
      <c r="C31" s="318"/>
      <c r="D31" s="216"/>
      <c r="E31" s="319"/>
      <c r="F31" s="319"/>
      <c r="G31" s="319"/>
      <c r="H31" s="319"/>
      <c r="I31" s="217"/>
      <c r="J31" s="217"/>
      <c r="K31" s="217"/>
      <c r="L31" s="219"/>
    </row>
    <row r="32" spans="1:12" ht="15" customHeight="1" thickTop="1" x14ac:dyDescent="0.2">
      <c r="A32" s="24"/>
      <c r="B32" s="1"/>
      <c r="C32" s="1"/>
      <c r="L32" s="88"/>
    </row>
    <row r="33" spans="1:12" s="4" customFormat="1" ht="16.5" thickBot="1" x14ac:dyDescent="0.3">
      <c r="A33" s="26" t="s">
        <v>5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87">
        <f>L21+L22+L23+L24+L25+L26+L27+L28+L29+L30+L31</f>
        <v>0</v>
      </c>
    </row>
    <row r="34" spans="1:12" ht="13.5" thickTop="1" x14ac:dyDescent="0.2"/>
    <row r="35" spans="1:12" ht="15" customHeight="1" x14ac:dyDescent="0.2">
      <c r="A35" s="28" t="s">
        <v>24</v>
      </c>
      <c r="B35" s="293">
        <f>'2 Introduc. Datos'!D13</f>
        <v>0</v>
      </c>
      <c r="C35" s="294"/>
      <c r="D35" s="294"/>
      <c r="E35" s="294"/>
      <c r="F35" s="294"/>
      <c r="G35" s="28" t="s">
        <v>9</v>
      </c>
      <c r="H35" s="29"/>
      <c r="I35" s="30"/>
      <c r="J35" s="295">
        <f>'2 Introduc. Datos'!D11</f>
        <v>0</v>
      </c>
      <c r="K35" s="295"/>
      <c r="L35" s="295"/>
    </row>
    <row r="36" spans="1:12" s="1" customFormat="1" ht="15" customHeight="1" x14ac:dyDescent="0.2">
      <c r="A36" s="16"/>
      <c r="B36" s="16"/>
      <c r="C36" s="16"/>
      <c r="D36" s="16"/>
      <c r="E36" s="16"/>
      <c r="F36" s="16"/>
      <c r="G36"/>
      <c r="H36"/>
      <c r="I36"/>
      <c r="J36"/>
      <c r="K36"/>
      <c r="L36"/>
    </row>
    <row r="37" spans="1:12" s="1" customFormat="1" ht="15" customHeight="1" x14ac:dyDescent="0.2">
      <c r="A37" s="28" t="s">
        <v>6</v>
      </c>
      <c r="B37" s="293">
        <f>'2 Introduc. Datos'!D15</f>
        <v>0</v>
      </c>
      <c r="C37" s="294"/>
      <c r="D37" s="294"/>
      <c r="E37" s="294"/>
      <c r="F37" s="294"/>
      <c r="G37" s="28" t="s">
        <v>23</v>
      </c>
      <c r="H37" s="30"/>
      <c r="I37" s="14"/>
      <c r="J37" s="292" t="str">
        <f>VLOOKUP(F5,I41:J46,2,FALSE)</f>
        <v>NO CLASIFICADO</v>
      </c>
      <c r="K37" s="292"/>
      <c r="L37" s="292"/>
    </row>
    <row r="38" spans="1:12" s="1" customFormat="1" ht="15" customHeight="1" x14ac:dyDescent="0.2">
      <c r="A38" s="2"/>
      <c r="B38" s="2"/>
      <c r="C38" s="2"/>
      <c r="D38" s="2"/>
      <c r="E38" s="2"/>
      <c r="F38" s="2"/>
    </row>
    <row r="39" spans="1:12" s="1" customFormat="1" ht="15" customHeight="1" x14ac:dyDescent="0.2">
      <c r="A39" s="2"/>
      <c r="B39" s="2"/>
      <c r="C39" s="2"/>
      <c r="D39" s="2"/>
      <c r="E39" s="2"/>
      <c r="F39" s="2"/>
      <c r="G39" s="2"/>
    </row>
    <row r="40" spans="1:12" s="1" customFormat="1" ht="15" customHeight="1" x14ac:dyDescent="0.2"/>
    <row r="41" spans="1:12" s="1" customFormat="1" ht="15" customHeight="1" x14ac:dyDescent="0.2">
      <c r="I41" s="145" t="s">
        <v>68</v>
      </c>
      <c r="J41" s="64" t="str">
        <f>IF(L33&lt;192,"NO CLASIFICADO",IF(AND(L33&gt;191.9,L33&lt;224), "BUENO",IF(AND(L33&gt;223.9,L33&lt;256),"MUY BUENO",IF(AND(L33&gt;255.9,L33&lt;320.1),"EXCELENTE","ERROR"))))</f>
        <v>NO CLASIFICADO</v>
      </c>
    </row>
    <row r="42" spans="1:12" x14ac:dyDescent="0.2">
      <c r="I42" t="s">
        <v>69</v>
      </c>
      <c r="J42" t="str">
        <f>IF(L33&lt;192,"NO CLASIFICADO",IF(AND(L33&gt;191.9,L33&lt;224), "BUENO",IF(AND(L33&gt;223.9,L33&lt;256),"MUY BUENO",IF(AND(L33&gt;255.9,L33&lt;320.1),"EXCELENTE","ERROR"))))</f>
        <v>NO CLASIFICADO</v>
      </c>
    </row>
    <row r="43" spans="1:12" x14ac:dyDescent="0.2">
      <c r="I43" t="s">
        <v>76</v>
      </c>
      <c r="J43" t="str">
        <f>IF(L33&lt;192,"NO CLASIFICADO",IF(AND(L33&gt;191.5,L33&lt;224), "BUENO",IF(AND(L33&gt;223.9,L33&lt;256),"MUY BUENO",IF(AND(L33&gt;255.9,L33&lt;320.1),"EXCELENTE","ERROR"))))</f>
        <v>NO CLASIFICADO</v>
      </c>
    </row>
    <row r="44" spans="1:12" x14ac:dyDescent="0.2">
      <c r="I44" s="145" t="s">
        <v>106</v>
      </c>
      <c r="J44" t="str">
        <f>IF(L33&lt;192,"NO CLASIFICADO",IF(AND(L33&gt;191.9,L33&lt;224), "BUENO",IF(AND(L33&gt;223.9,L33&lt;256),"MUY BUENO",IF(AND(L33&gt;255.9,L33&lt;320.1),"EXCELENTE","ERROR"))))</f>
        <v>NO CLASIFICADO</v>
      </c>
    </row>
    <row r="45" spans="1:12" x14ac:dyDescent="0.2">
      <c r="I45" s="95" t="s">
        <v>56</v>
      </c>
      <c r="J45" s="95" t="s">
        <v>67</v>
      </c>
    </row>
    <row r="46" spans="1:12" x14ac:dyDescent="0.2">
      <c r="I46" s="95" t="s">
        <v>62</v>
      </c>
      <c r="J46" s="95" t="s">
        <v>67</v>
      </c>
    </row>
  </sheetData>
  <mergeCells count="41">
    <mergeCell ref="E20:H20"/>
    <mergeCell ref="E22:H22"/>
    <mergeCell ref="A28:C28"/>
    <mergeCell ref="E21:H21"/>
    <mergeCell ref="C14:F14"/>
    <mergeCell ref="E23:H23"/>
    <mergeCell ref="E28:H28"/>
    <mergeCell ref="A27:C27"/>
    <mergeCell ref="A24:C24"/>
    <mergeCell ref="A25:C25"/>
    <mergeCell ref="A21:C21"/>
    <mergeCell ref="E24:H24"/>
    <mergeCell ref="A23:C23"/>
    <mergeCell ref="J37:L37"/>
    <mergeCell ref="B35:F35"/>
    <mergeCell ref="B37:F37"/>
    <mergeCell ref="J35:L35"/>
    <mergeCell ref="A30:C30"/>
    <mergeCell ref="A31:C31"/>
    <mergeCell ref="E31:H31"/>
    <mergeCell ref="A1:B6"/>
    <mergeCell ref="C1:L2"/>
    <mergeCell ref="E3:J4"/>
    <mergeCell ref="F5:I6"/>
    <mergeCell ref="I8:L8"/>
    <mergeCell ref="C12:F12"/>
    <mergeCell ref="C8:F8"/>
    <mergeCell ref="E30:H30"/>
    <mergeCell ref="E26:H26"/>
    <mergeCell ref="I12:L12"/>
    <mergeCell ref="E27:H27"/>
    <mergeCell ref="E29:H29"/>
    <mergeCell ref="C10:F10"/>
    <mergeCell ref="A26:C26"/>
    <mergeCell ref="A18:E18"/>
    <mergeCell ref="I16:L16"/>
    <mergeCell ref="C16:F16"/>
    <mergeCell ref="A20:C20"/>
    <mergeCell ref="A22:C22"/>
    <mergeCell ref="A29:C29"/>
    <mergeCell ref="E25:H25"/>
  </mergeCells>
  <phoneticPr fontId="0" type="noConversion"/>
  <conditionalFormatting sqref="C8:F8 I8:L8 C10:F10 C12:F12 I12:L12 C14:F14 C16:F16 I16:L16 B35:F35 J35:L35 B37:F37">
    <cfRule type="cellIs" dxfId="143" priority="13" stopIfTrue="1" operator="equal">
      <formula>""</formula>
    </cfRule>
  </conditionalFormatting>
  <conditionalFormatting sqref="I21:K21">
    <cfRule type="expression" dxfId="142" priority="3" stopIfTrue="1">
      <formula>IF(AND(OR(F18=1,F18=2,F18=3),I21=""),TRUE(),FALSE())</formula>
    </cfRule>
  </conditionalFormatting>
  <conditionalFormatting sqref="I22:K22">
    <cfRule type="expression" dxfId="141" priority="4" stopIfTrue="1">
      <formula>IF(AND(OR(F18=1,F18=2,F18=3),I22=""),TRUE(),FALSE())</formula>
    </cfRule>
  </conditionalFormatting>
  <conditionalFormatting sqref="I23:K23">
    <cfRule type="expression" dxfId="140" priority="5" stopIfTrue="1">
      <formula>IF(AND(OR(F18=1,F18=2,F18=3),I23=""),TRUE(),FALSE())</formula>
    </cfRule>
  </conditionalFormatting>
  <conditionalFormatting sqref="I24:K24">
    <cfRule type="expression" dxfId="139" priority="6" stopIfTrue="1">
      <formula>IF(AND(OR(F18=1,F18=2,F18=3),I24=""),TRUE(),FALSE())</formula>
    </cfRule>
  </conditionalFormatting>
  <conditionalFormatting sqref="I25:K25">
    <cfRule type="expression" dxfId="138" priority="7" stopIfTrue="1">
      <formula>IF(AND(OR(F18=1,F18=2,F18=3),I25=""),TRUE(),FALSE())</formula>
    </cfRule>
  </conditionalFormatting>
  <conditionalFormatting sqref="I26:K26">
    <cfRule type="expression" dxfId="137" priority="8" stopIfTrue="1">
      <formula>IF(AND(OR(F18=1,F18=2,F18=3),I26=""),TRUE(),FALSE())</formula>
    </cfRule>
  </conditionalFormatting>
  <conditionalFormatting sqref="I27:K27">
    <cfRule type="expression" dxfId="136" priority="9" stopIfTrue="1">
      <formula>IF(AND(OR(F18=1,F18=2,F18=3),I27=""),TRUE(),FALSE())</formula>
    </cfRule>
  </conditionalFormatting>
  <conditionalFormatting sqref="I28:K28">
    <cfRule type="expression" dxfId="135" priority="10" stopIfTrue="1">
      <formula>IF(AND(OR(F18=1,F18=2,F18=3),I28=""),TRUE(),FALSE())</formula>
    </cfRule>
  </conditionalFormatting>
  <conditionalFormatting sqref="I29:K29">
    <cfRule type="expression" dxfId="134" priority="11" stopIfTrue="1">
      <formula>IF(AND(OR(F18=1,F18=2,F18=3),I29=""),TRUE(),FALSE())</formula>
    </cfRule>
  </conditionalFormatting>
  <conditionalFormatting sqref="I30:K31">
    <cfRule type="expression" dxfId="133" priority="2" stopIfTrue="1">
      <formula>IF(AND(OR(F18=1,F18=2,F18=3),I30=""),TRUE(),FALSE())</formula>
    </cfRule>
  </conditionalFormatting>
  <conditionalFormatting sqref="I31:K31">
    <cfRule type="expression" dxfId="132" priority="1" stopIfTrue="1">
      <formula>IF(AND(OR(F20=1,F20=2,F20=3),I31=""),TRUE(),FALSE())</formula>
    </cfRule>
  </conditionalFormatting>
  <dataValidations disablePrompts="1" count="1">
    <dataValidation type="whole" errorStyle="information" allowBlank="1" showInputMessage="1" showErrorMessage="1" errorTitle="Número Jueces" error="El número de jueces debe ser entre 1 y 3" sqref="F18" xr:uid="{00000000-0002-0000-1300-000000000000}">
      <formula1>1</formula1>
      <formula2>3</formula2>
    </dataValidation>
  </dataValidations>
  <pageMargins left="1.5" right="0.75" top="1" bottom="1" header="0" footer="0"/>
  <pageSetup paperSize="9" scale="81" orientation="landscape" horizontalDpi="4294967293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52"/>
    <pageSetUpPr fitToPage="1"/>
  </sheetPr>
  <dimension ref="A1:L46"/>
  <sheetViews>
    <sheetView showGridLines="0" topLeftCell="A10" zoomScale="80" zoomScaleNormal="80" workbookViewId="0">
      <selection activeCell="A30" sqref="A30:C30"/>
    </sheetView>
  </sheetViews>
  <sheetFormatPr baseColWidth="10" defaultColWidth="11.42578125" defaultRowHeight="12.75" x14ac:dyDescent="0.2"/>
  <cols>
    <col min="1" max="1" width="11.42578125" customWidth="1"/>
    <col min="2" max="2" width="13.28515625" customWidth="1"/>
    <col min="3" max="3" width="26.28515625" customWidth="1"/>
    <col min="4" max="4" width="13.28515625" customWidth="1"/>
    <col min="5" max="6" width="11.42578125" customWidth="1"/>
    <col min="7" max="7" width="10.7109375" customWidth="1"/>
    <col min="8" max="11" width="10.28515625" customWidth="1"/>
    <col min="12" max="12" width="11.7109375" bestFit="1" customWidth="1"/>
  </cols>
  <sheetData>
    <row r="1" spans="1:12" ht="12.75" customHeight="1" x14ac:dyDescent="0.2">
      <c r="A1" s="298"/>
      <c r="B1" s="299"/>
      <c r="C1" s="304" t="s">
        <v>10</v>
      </c>
      <c r="D1" s="304"/>
      <c r="E1" s="304"/>
      <c r="F1" s="304"/>
      <c r="G1" s="304"/>
      <c r="H1" s="304"/>
      <c r="I1" s="304"/>
      <c r="J1" s="304"/>
      <c r="K1" s="304"/>
      <c r="L1" s="305"/>
    </row>
    <row r="2" spans="1:12" ht="12.75" customHeight="1" x14ac:dyDescent="0.2">
      <c r="A2" s="300"/>
      <c r="B2" s="301"/>
      <c r="C2" s="306"/>
      <c r="D2" s="306"/>
      <c r="E2" s="306"/>
      <c r="F2" s="306"/>
      <c r="G2" s="306"/>
      <c r="H2" s="306"/>
      <c r="I2" s="306"/>
      <c r="J2" s="306"/>
      <c r="K2" s="306"/>
      <c r="L2" s="307"/>
    </row>
    <row r="3" spans="1:12" ht="12.75" customHeight="1" x14ac:dyDescent="0.2">
      <c r="A3" s="300"/>
      <c r="B3" s="301"/>
      <c r="E3" s="308" t="s">
        <v>8</v>
      </c>
      <c r="F3" s="308"/>
      <c r="G3" s="308"/>
      <c r="H3" s="308"/>
      <c r="I3" s="308"/>
      <c r="J3" s="308"/>
      <c r="K3" s="6"/>
      <c r="L3" s="7"/>
    </row>
    <row r="4" spans="1:12" x14ac:dyDescent="0.2">
      <c r="A4" s="300"/>
      <c r="B4" s="301"/>
      <c r="E4" s="308"/>
      <c r="F4" s="308"/>
      <c r="G4" s="308"/>
      <c r="H4" s="308"/>
      <c r="I4" s="308"/>
      <c r="J4" s="308"/>
      <c r="L4" s="8"/>
    </row>
    <row r="5" spans="1:12" ht="12.75" customHeight="1" x14ac:dyDescent="0.2">
      <c r="A5" s="300"/>
      <c r="B5" s="301"/>
      <c r="E5" s="6"/>
      <c r="F5" s="308">
        <f>'2 Introduc. Datos'!F37</f>
        <v>0</v>
      </c>
      <c r="G5" s="308"/>
      <c r="H5" s="308"/>
      <c r="I5" s="308"/>
      <c r="J5" s="6"/>
      <c r="K5" s="6"/>
      <c r="L5" s="7"/>
    </row>
    <row r="6" spans="1:12" ht="12.75" customHeight="1" x14ac:dyDescent="0.2">
      <c r="A6" s="302"/>
      <c r="B6" s="303"/>
      <c r="C6" s="9"/>
      <c r="D6" s="10"/>
      <c r="E6" s="11"/>
      <c r="F6" s="309"/>
      <c r="G6" s="309"/>
      <c r="H6" s="309"/>
      <c r="I6" s="309"/>
      <c r="J6" s="11"/>
      <c r="K6" s="11"/>
      <c r="L6" s="12"/>
    </row>
    <row r="7" spans="1:12" s="1" customFormat="1" x14ac:dyDescent="0.2">
      <c r="A7" s="13"/>
      <c r="B7"/>
      <c r="C7"/>
      <c r="D7" s="13"/>
      <c r="E7" s="13"/>
      <c r="F7" s="13"/>
      <c r="G7" s="13"/>
      <c r="H7" s="13"/>
      <c r="I7" s="13"/>
      <c r="J7" s="13"/>
      <c r="K7" s="13"/>
      <c r="L7" s="13"/>
    </row>
    <row r="8" spans="1:12" s="1" customFormat="1" ht="15" customHeight="1" x14ac:dyDescent="0.2">
      <c r="A8" s="14" t="s">
        <v>15</v>
      </c>
      <c r="B8" s="14"/>
      <c r="C8" s="295">
        <f>'2 Introduc. Datos'!D3</f>
        <v>0</v>
      </c>
      <c r="D8" s="295"/>
      <c r="E8" s="295"/>
      <c r="F8" s="295"/>
      <c r="G8" s="2"/>
      <c r="H8" s="15" t="s">
        <v>18</v>
      </c>
      <c r="I8" s="311">
        <f>'2 Introduc. Datos'!D9</f>
        <v>0</v>
      </c>
      <c r="J8" s="311"/>
      <c r="K8" s="311"/>
      <c r="L8" s="311"/>
    </row>
    <row r="9" spans="1:12" s="1" customFormat="1" ht="9.9499999999999993" customHeight="1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2" s="1" customFormat="1" ht="15" customHeight="1" x14ac:dyDescent="0.2">
      <c r="A10" s="14" t="s">
        <v>16</v>
      </c>
      <c r="B10" s="14"/>
      <c r="C10" s="295">
        <f>'2 Introduc. Datos'!D5</f>
        <v>0</v>
      </c>
      <c r="D10" s="295"/>
      <c r="E10" s="295"/>
      <c r="F10" s="295"/>
      <c r="G10" s="2"/>
      <c r="H10" s="2"/>
      <c r="I10" s="2"/>
      <c r="J10" s="2"/>
      <c r="K10" s="2"/>
    </row>
    <row r="11" spans="1:12" ht="9.9499999999999993" customHeight="1" x14ac:dyDescent="0.2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</row>
    <row r="12" spans="1:12" s="1" customFormat="1" ht="15" customHeight="1" x14ac:dyDescent="0.2">
      <c r="A12" s="14" t="s">
        <v>21</v>
      </c>
      <c r="B12" s="14"/>
      <c r="C12" s="295">
        <f>'2 Introduc. Datos'!B37</f>
        <v>0</v>
      </c>
      <c r="D12" s="295"/>
      <c r="E12" s="295"/>
      <c r="F12" s="295"/>
      <c r="G12" s="2"/>
      <c r="H12" s="15" t="s">
        <v>19</v>
      </c>
      <c r="I12" s="312">
        <f>'2 Introduc. Datos'!A37</f>
        <v>15</v>
      </c>
      <c r="J12" s="312"/>
      <c r="K12" s="312"/>
      <c r="L12" s="312"/>
    </row>
    <row r="13" spans="1:12" s="1" customFormat="1" ht="9.9499999999999993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2" s="1" customFormat="1" ht="15" customHeight="1" x14ac:dyDescent="0.2">
      <c r="A14" s="14" t="s">
        <v>22</v>
      </c>
      <c r="B14" s="14"/>
      <c r="C14" s="295">
        <f>'2 Introduc. Datos'!C37</f>
        <v>0</v>
      </c>
      <c r="D14" s="295"/>
      <c r="E14" s="295"/>
      <c r="F14" s="295"/>
      <c r="G14" s="2"/>
      <c r="H14" s="2"/>
      <c r="I14" s="2"/>
      <c r="J14" s="2"/>
      <c r="K14" s="2"/>
    </row>
    <row r="15" spans="1:12" s="1" customFormat="1" ht="9.9499999999999993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2" s="1" customFormat="1" ht="15" customHeight="1" x14ac:dyDescent="0.2">
      <c r="A16" s="14" t="s">
        <v>17</v>
      </c>
      <c r="B16" s="14"/>
      <c r="C16" s="295">
        <f>'2 Introduc. Datos'!D37</f>
        <v>0</v>
      </c>
      <c r="D16" s="295"/>
      <c r="E16" s="295"/>
      <c r="F16" s="295"/>
      <c r="G16" s="2"/>
      <c r="H16" s="15" t="s">
        <v>20</v>
      </c>
      <c r="I16" s="312">
        <f>'2 Introduc. Datos'!E37</f>
        <v>0</v>
      </c>
      <c r="J16" s="312"/>
      <c r="K16" s="312"/>
      <c r="L16" s="312"/>
    </row>
    <row r="17" spans="1:12" ht="9.9499999999999993" customHeight="1" x14ac:dyDescent="0.2">
      <c r="C17" s="17"/>
    </row>
    <row r="18" spans="1:12" s="1" customFormat="1" ht="15" customHeight="1" x14ac:dyDescent="0.2">
      <c r="A18" s="310" t="s">
        <v>7</v>
      </c>
      <c r="B18" s="310"/>
      <c r="C18" s="310"/>
      <c r="D18" s="310"/>
      <c r="E18" s="310"/>
      <c r="F18" s="14">
        <f>'2 Introduc. Datos'!D7</f>
        <v>1</v>
      </c>
    </row>
    <row r="19" spans="1:12" s="1" customFormat="1" ht="15" customHeight="1" thickBot="1" x14ac:dyDescent="0.25"/>
    <row r="20" spans="1:12" s="1" customFormat="1" ht="21" customHeight="1" thickTop="1" x14ac:dyDescent="0.2">
      <c r="A20" s="296" t="s">
        <v>12</v>
      </c>
      <c r="B20" s="297"/>
      <c r="C20" s="297"/>
      <c r="D20" s="18" t="s">
        <v>14</v>
      </c>
      <c r="E20" s="313" t="s">
        <v>13</v>
      </c>
      <c r="F20" s="314"/>
      <c r="G20" s="314"/>
      <c r="H20" s="315"/>
      <c r="I20" s="18" t="s">
        <v>0</v>
      </c>
      <c r="J20" s="18" t="s">
        <v>1</v>
      </c>
      <c r="K20" s="18" t="s">
        <v>2</v>
      </c>
      <c r="L20" s="19" t="s">
        <v>3</v>
      </c>
    </row>
    <row r="21" spans="1:12" s="3" customFormat="1" ht="18" customHeight="1" x14ac:dyDescent="0.2">
      <c r="A21" s="286" t="str">
        <f>IF($F$5='2 Introduc. Datos'!$AQ$1,'2 Introduc. Datos'!AQ3,IF(AND($F$5='2 Introduc. Datos'!$AT$1),'2 Introduc. Datos'!AT3,IF(AND($F$5='2 Introduc. Datos'!$AW$1),'2 Introduc. Datos'!AW3,IF(AND($F$5='2 Introduc. Datos'!AZ1),'2 Introduc. Datos'!AZ3,IF(AND($F$5='2 Introduc. Datos'!BC1),'2 Introduc. Datos'!BC3,IF(AND($F$5='2 Introduc. Datos'!BF1),'2 Introduc. Datos'!BF3,"ERROR"))))))</f>
        <v>ERROR</v>
      </c>
      <c r="B21" s="287"/>
      <c r="C21" s="287"/>
      <c r="D21" s="20" t="str">
        <f>IF($F$5='2 Introduc. Datos'!$AQ$1,'2 Introduc. Datos'!AR3,IF(AND($F$5='2 Introduc. Datos'!$AT$1),'2 Introduc. Datos'!AU3,IF(AND($F$5='2 Introduc. Datos'!$AW$1),'2 Introduc. Datos'!AX3,IF(AND($F$5='2 Introduc. Datos'!AZ1),'2 Introduc. Datos'!BA3,IF(AND($F$5='2 Introduc. Datos'!BC1),'2 Introduc. Datos'!BD3,IF(AND($F$5='2 Introduc. Datos'!BF1),'2 Introduc. Datos'!BG3,"ERROR"))))))</f>
        <v>ERROR</v>
      </c>
      <c r="E21" s="279" t="str">
        <f>IF('3 Observaciones'!C18=0,"",'3 Observaciones'!C18)</f>
        <v/>
      </c>
      <c r="F21" s="279"/>
      <c r="G21" s="279"/>
      <c r="H21" s="279"/>
      <c r="I21" s="21">
        <f>'2 Introduc. Datos'!G37</f>
        <v>0</v>
      </c>
      <c r="J21" s="21">
        <f>'2 Introduc. Datos'!H37</f>
        <v>0</v>
      </c>
      <c r="K21" s="21">
        <f>'2 Introduc. Datos'!I37</f>
        <v>0</v>
      </c>
      <c r="L21" s="85" t="e">
        <f>(I21+J21+K21)/$F$18*D21</f>
        <v>#VALUE!</v>
      </c>
    </row>
    <row r="22" spans="1:12" ht="18" customHeight="1" x14ac:dyDescent="0.2">
      <c r="A22" s="280" t="str">
        <f>IF($F$5='2 Introduc. Datos'!$AQ$1,'2 Introduc. Datos'!AQ4,IF(AND($F$5='2 Introduc. Datos'!$AT$1),'2 Introduc. Datos'!AT4,IF(AND($F$5='2 Introduc. Datos'!$AW$1),'2 Introduc. Datos'!AW4,IF(AND($F$5='2 Introduc. Datos'!AZ1),'2 Introduc. Datos'!AZ4,IF(AND($F$5='2 Introduc. Datos'!BC1),'2 Introduc. Datos'!BC4,IF(AND($F$5='2 Introduc. Datos'!BF1),'2 Introduc. Datos'!BF4,"ERROR"))))))</f>
        <v>ERROR</v>
      </c>
      <c r="B22" s="281"/>
      <c r="C22" s="281"/>
      <c r="D22" s="22" t="str">
        <f>IF($F$5='2 Introduc. Datos'!$AQ$1,'2 Introduc. Datos'!AR4,IF(AND($F$5='2 Introduc. Datos'!$AT$1),'2 Introduc. Datos'!AU4,IF(AND($F$5='2 Introduc. Datos'!$AW$1),'2 Introduc. Datos'!AX4,IF(AND($F$5='2 Introduc. Datos'!AZ1),'2 Introduc. Datos'!BA4,IF(AND($F$5='2 Introduc. Datos'!BC1),'2 Introduc. Datos'!BD4,IF(AND($F$5='2 Introduc. Datos'!BF1),'2 Introduc. Datos'!BG4,"ERROR"))))))</f>
        <v>ERROR</v>
      </c>
      <c r="E22" s="278" t="str">
        <f>IF('3 Observaciones'!D18=0,"",'3 Observaciones'!D18)</f>
        <v/>
      </c>
      <c r="F22" s="278"/>
      <c r="G22" s="278"/>
      <c r="H22" s="278"/>
      <c r="I22" s="23">
        <f>'2 Introduc. Datos'!J37</f>
        <v>0</v>
      </c>
      <c r="J22" s="23">
        <f>'2 Introduc. Datos'!K37</f>
        <v>0</v>
      </c>
      <c r="K22" s="23">
        <f>'2 Introduc. Datos'!L37</f>
        <v>0</v>
      </c>
      <c r="L22" s="86" t="e">
        <f t="shared" ref="L22:L30" si="0">(I22+J22+K22)/$F$18*D22</f>
        <v>#VALUE!</v>
      </c>
    </row>
    <row r="23" spans="1:12" s="3" customFormat="1" ht="18" customHeight="1" x14ac:dyDescent="0.2">
      <c r="A23" s="286" t="str">
        <f>IF($F$5='2 Introduc. Datos'!$AQ$1,'2 Introduc. Datos'!AQ5,IF(AND($F$5='2 Introduc. Datos'!$AT$1),'2 Introduc. Datos'!AT5,IF(AND($F$5='2 Introduc. Datos'!$AW$1),'2 Introduc. Datos'!AW5,IF(AND($F$5='2 Introduc. Datos'!AZ1),'2 Introduc. Datos'!AZ5,IF(AND($F$5='2 Introduc. Datos'!BC1),'2 Introduc. Datos'!BC5,IF(AND($F$5='2 Introduc. Datos'!BF1),'2 Introduc. Datos'!BF5,"ERROR"))))))</f>
        <v>ERROR</v>
      </c>
      <c r="B23" s="287"/>
      <c r="C23" s="287"/>
      <c r="D23" s="20" t="str">
        <f>IF($F$5='2 Introduc. Datos'!$AQ$1,'2 Introduc. Datos'!AR5,IF(AND($F$5='2 Introduc. Datos'!$AT$1),'2 Introduc. Datos'!AU5,IF(AND($F$5='2 Introduc. Datos'!$AW$1),'2 Introduc. Datos'!AX5,IF(AND($F$5='2 Introduc. Datos'!AZ1),'2 Introduc. Datos'!BA5,IF(AND($F$5='2 Introduc. Datos'!BC1),'2 Introduc. Datos'!BD5,IF(AND($F$5='2 Introduc. Datos'!BF1),'2 Introduc. Datos'!BG5,"ERROR"))))))</f>
        <v>ERROR</v>
      </c>
      <c r="E23" s="279" t="str">
        <f>IF('3 Observaciones'!E18=0,"",'3 Observaciones'!E18)</f>
        <v/>
      </c>
      <c r="F23" s="279"/>
      <c r="G23" s="279"/>
      <c r="H23" s="279"/>
      <c r="I23" s="21">
        <f>'2 Introduc. Datos'!M37</f>
        <v>0</v>
      </c>
      <c r="J23" s="21">
        <f>'2 Introduc. Datos'!N37</f>
        <v>0</v>
      </c>
      <c r="K23" s="21">
        <f>'2 Introduc. Datos'!O37</f>
        <v>0</v>
      </c>
      <c r="L23" s="85" t="e">
        <f t="shared" si="0"/>
        <v>#VALUE!</v>
      </c>
    </row>
    <row r="24" spans="1:12" ht="18" customHeight="1" x14ac:dyDescent="0.2">
      <c r="A24" s="280" t="str">
        <f>IF($F$5='2 Introduc. Datos'!$AQ$1,'2 Introduc. Datos'!AQ6,IF(AND($F$5='2 Introduc. Datos'!$AT$1),'2 Introduc. Datos'!AT6,IF(AND($F$5='2 Introduc. Datos'!$AW$1),'2 Introduc. Datos'!AW6,IF(AND($F$5='2 Introduc. Datos'!AZ1),'2 Introduc. Datos'!AZ6,IF(AND($F$5='2 Introduc. Datos'!BC1),'2 Introduc. Datos'!BC6,IF(AND($F$5='2 Introduc. Datos'!BF1),'2 Introduc. Datos'!BF6,"ERROR"))))))</f>
        <v>ERROR</v>
      </c>
      <c r="B24" s="281"/>
      <c r="C24" s="281"/>
      <c r="D24" s="22" t="str">
        <f>IF($F$5='2 Introduc. Datos'!$AQ$1,'2 Introduc. Datos'!AR6,IF(AND($F$5='2 Introduc. Datos'!$AT$1),'2 Introduc. Datos'!AU6,IF(AND($F$5='2 Introduc. Datos'!$AW$1),'2 Introduc. Datos'!AX6,IF(AND($F$5='2 Introduc. Datos'!AZ1),'2 Introduc. Datos'!BA6,IF(AND($F$5='2 Introduc. Datos'!BC1),'2 Introduc. Datos'!BD6,IF(AND($F$5='2 Introduc. Datos'!BF1),'2 Introduc. Datos'!BG6,"ERROR"))))))</f>
        <v>ERROR</v>
      </c>
      <c r="E24" s="278" t="str">
        <f>IF('3 Observaciones'!F18=0,"",'3 Observaciones'!F18)</f>
        <v/>
      </c>
      <c r="F24" s="278"/>
      <c r="G24" s="278"/>
      <c r="H24" s="278"/>
      <c r="I24" s="23">
        <f>'2 Introduc. Datos'!P37</f>
        <v>0</v>
      </c>
      <c r="J24" s="23">
        <f>'2 Introduc. Datos'!Q37</f>
        <v>0</v>
      </c>
      <c r="K24" s="23">
        <f>'2 Introduc. Datos'!R37</f>
        <v>0</v>
      </c>
      <c r="L24" s="86" t="e">
        <f t="shared" si="0"/>
        <v>#VALUE!</v>
      </c>
    </row>
    <row r="25" spans="1:12" s="3" customFormat="1" ht="18" customHeight="1" x14ac:dyDescent="0.2">
      <c r="A25" s="286" t="str">
        <f>IF($F$5='2 Introduc. Datos'!$AQ$1,'2 Introduc. Datos'!AQ7,IF(AND($F$5='2 Introduc. Datos'!$AT$1),'2 Introduc. Datos'!AT7,IF(AND($F$5='2 Introduc. Datos'!$AW$1),'2 Introduc. Datos'!AW7,IF(AND($F$5='2 Introduc. Datos'!AZ1),'2 Introduc. Datos'!AZ7,IF(AND($F$5='2 Introduc. Datos'!BC1),'2 Introduc. Datos'!BC7,IF(AND($F$5='2 Introduc. Datos'!BF1),'2 Introduc. Datos'!BF7,"ERROR"))))))</f>
        <v>ERROR</v>
      </c>
      <c r="B25" s="287"/>
      <c r="C25" s="287"/>
      <c r="D25" s="20" t="str">
        <f>IF($F$5='2 Introduc. Datos'!$AQ$1,'2 Introduc. Datos'!AR7,IF(AND($F$5='2 Introduc. Datos'!$AT$1),'2 Introduc. Datos'!AU7,IF(AND($F$5='2 Introduc. Datos'!$AW$1),'2 Introduc. Datos'!AX7,IF(AND($F$5='2 Introduc. Datos'!AZ1),'2 Introduc. Datos'!BA7,IF(AND($F$5='2 Introduc. Datos'!BC1),'2 Introduc. Datos'!BD7,IF(AND($F$5='2 Introduc. Datos'!BF1),'2 Introduc. Datos'!BG7,"ERROR"))))))</f>
        <v>ERROR</v>
      </c>
      <c r="E25" s="279" t="str">
        <f>IF('3 Observaciones'!G18=0,"",'3 Observaciones'!G18)</f>
        <v/>
      </c>
      <c r="F25" s="279"/>
      <c r="G25" s="279"/>
      <c r="H25" s="279"/>
      <c r="I25" s="21">
        <f>'2 Introduc. Datos'!S37</f>
        <v>0</v>
      </c>
      <c r="J25" s="21">
        <f>'2 Introduc. Datos'!T37</f>
        <v>0</v>
      </c>
      <c r="K25" s="21">
        <f>'2 Introduc. Datos'!U37</f>
        <v>0</v>
      </c>
      <c r="L25" s="85" t="e">
        <f t="shared" si="0"/>
        <v>#VALUE!</v>
      </c>
    </row>
    <row r="26" spans="1:12" ht="18" customHeight="1" x14ac:dyDescent="0.2">
      <c r="A26" s="280" t="str">
        <f>IF($F$5='2 Introduc. Datos'!$AQ$1,'2 Introduc. Datos'!AQ8,IF(AND($F$5='2 Introduc. Datos'!$AT$1),'2 Introduc. Datos'!AT8,IF(AND($F$5='2 Introduc. Datos'!$AW$1),'2 Introduc. Datos'!AW8,IF(AND($F$5='2 Introduc. Datos'!AZ1),'2 Introduc. Datos'!AZ8,IF(AND($F$5='2 Introduc. Datos'!BC1),'2 Introduc. Datos'!BC8,IF(AND($F$5='2 Introduc. Datos'!BF1),'2 Introduc. Datos'!BF8,"ERROR"))))))</f>
        <v>ERROR</v>
      </c>
      <c r="B26" s="281"/>
      <c r="C26" s="281"/>
      <c r="D26" s="22" t="str">
        <f>IF($F$5='2 Introduc. Datos'!$AQ$1,'2 Introduc. Datos'!AR8,IF(AND($F$5='2 Introduc. Datos'!$AT$1),'2 Introduc. Datos'!AU8,IF(AND($F$5='2 Introduc. Datos'!$AW$1),'2 Introduc. Datos'!AX8,IF(AND($F$5='2 Introduc. Datos'!AZ1),'2 Introduc. Datos'!BA8,IF(AND($F$5='2 Introduc. Datos'!BC1),'2 Introduc. Datos'!BD8,IF(AND($F$5='2 Introduc. Datos'!BF1),'2 Introduc. Datos'!BG8,"ERROR"))))))</f>
        <v>ERROR</v>
      </c>
      <c r="E26" s="278" t="str">
        <f>IF('3 Observaciones'!H18=0,"",'3 Observaciones'!H18)</f>
        <v/>
      </c>
      <c r="F26" s="278"/>
      <c r="G26" s="278"/>
      <c r="H26" s="278"/>
      <c r="I26" s="23">
        <f>'2 Introduc. Datos'!V37</f>
        <v>0</v>
      </c>
      <c r="J26" s="23">
        <f>'2 Introduc. Datos'!W37</f>
        <v>0</v>
      </c>
      <c r="K26" s="23">
        <f>'2 Introduc. Datos'!X37</f>
        <v>0</v>
      </c>
      <c r="L26" s="86" t="e">
        <f t="shared" si="0"/>
        <v>#VALUE!</v>
      </c>
    </row>
    <row r="27" spans="1:12" s="3" customFormat="1" ht="18" customHeight="1" x14ac:dyDescent="0.2">
      <c r="A27" s="286" t="str">
        <f>IF($F$5='2 Introduc. Datos'!$AQ$1,'2 Introduc. Datos'!AQ9,IF(AND($F$5='2 Introduc. Datos'!$AT$1),'2 Introduc. Datos'!AT9,IF(AND($F$5='2 Introduc. Datos'!$AW$1),'2 Introduc. Datos'!AW9,IF(AND($F$5='2 Introduc. Datos'!AZ1),'2 Introduc. Datos'!AZ9,IF(AND($F$5='2 Introduc. Datos'!BC1),'2 Introduc. Datos'!BC9,IF(AND($F$5='2 Introduc. Datos'!BF1),'2 Introduc. Datos'!BF9,"ERROR"))))))</f>
        <v>ERROR</v>
      </c>
      <c r="B27" s="287"/>
      <c r="C27" s="287"/>
      <c r="D27" s="20" t="str">
        <f>IF($F$5='2 Introduc. Datos'!$AQ$1,'2 Introduc. Datos'!AR9,IF(AND($F$5='2 Introduc. Datos'!$AT$1),'2 Introduc. Datos'!AU9,IF(AND($F$5='2 Introduc. Datos'!$AW$1),'2 Introduc. Datos'!AX9,IF(AND($F$5='2 Introduc. Datos'!AZ1),'2 Introduc. Datos'!BA9,IF(AND($F$5='2 Introduc. Datos'!BC1),'2 Introduc. Datos'!BD9,IF(AND($F$5='2 Introduc. Datos'!BF1),'2 Introduc. Datos'!BG9,"ERROR"))))))</f>
        <v>ERROR</v>
      </c>
      <c r="E27" s="279" t="str">
        <f>IF('3 Observaciones'!I18=0,"",'3 Observaciones'!I18)</f>
        <v/>
      </c>
      <c r="F27" s="279"/>
      <c r="G27" s="279"/>
      <c r="H27" s="279"/>
      <c r="I27" s="21">
        <f>'2 Introduc. Datos'!Y37</f>
        <v>0</v>
      </c>
      <c r="J27" s="21">
        <f>'2 Introduc. Datos'!Z37</f>
        <v>0</v>
      </c>
      <c r="K27" s="21">
        <f>'2 Introduc. Datos'!AA37</f>
        <v>0</v>
      </c>
      <c r="L27" s="85" t="e">
        <f t="shared" si="0"/>
        <v>#VALUE!</v>
      </c>
    </row>
    <row r="28" spans="1:12" ht="18" customHeight="1" x14ac:dyDescent="0.2">
      <c r="A28" s="280" t="str">
        <f>IF($F$5='2 Introduc. Datos'!$AQ$1,'2 Introduc. Datos'!AQ10,IF(AND($F$5='2 Introduc. Datos'!$AT$1),'2 Introduc. Datos'!AT10,IF(AND($F$5='2 Introduc. Datos'!$AW$1),'2 Introduc. Datos'!AW10,IF(AND($F$5='2 Introduc. Datos'!AZ1),'2 Introduc. Datos'!AZ10,IF(AND($F$5='2 Introduc. Datos'!BC1),'2 Introduc. Datos'!BC10,IF(AND($F$5='2 Introduc. Datos'!BF1),'2 Introduc. Datos'!BF10,"ERROR"))))))</f>
        <v>ERROR</v>
      </c>
      <c r="B28" s="281"/>
      <c r="C28" s="281"/>
      <c r="D28" s="22" t="str">
        <f>IF($F$5='2 Introduc. Datos'!$AQ$1,'2 Introduc. Datos'!AR10,IF(AND($F$5='2 Introduc. Datos'!$AT$1),'2 Introduc. Datos'!AU10,IF(AND($F$5='2 Introduc. Datos'!$AW$1),'2 Introduc. Datos'!AX10,IF(AND($F$5='2 Introduc. Datos'!AZ1),'2 Introduc. Datos'!BA10,IF(AND($F$5='2 Introduc. Datos'!BC1),'2 Introduc. Datos'!BD10,IF(AND($F$5='2 Introduc. Datos'!BF1),'2 Introduc. Datos'!BG10,"ERROR"))))))</f>
        <v>ERROR</v>
      </c>
      <c r="E28" s="278" t="str">
        <f>IF('3 Observaciones'!J18=0,"",'3 Observaciones'!J18)</f>
        <v/>
      </c>
      <c r="F28" s="278"/>
      <c r="G28" s="278"/>
      <c r="H28" s="278"/>
      <c r="I28" s="23">
        <f>'2 Introduc. Datos'!AB37</f>
        <v>0</v>
      </c>
      <c r="J28" s="23">
        <f>'2 Introduc. Datos'!AC37</f>
        <v>0</v>
      </c>
      <c r="K28" s="23">
        <f>'2 Introduc. Datos'!AD37</f>
        <v>0</v>
      </c>
      <c r="L28" s="86" t="e">
        <f t="shared" si="0"/>
        <v>#VALUE!</v>
      </c>
    </row>
    <row r="29" spans="1:12" s="3" customFormat="1" ht="18" customHeight="1" x14ac:dyDescent="0.2">
      <c r="A29" s="286" t="str">
        <f>IF($F$5='2 Introduc. Datos'!$AQ$1,'2 Introduc. Datos'!AQ11,IF(AND($F$5='2 Introduc. Datos'!$AT$1),'2 Introduc. Datos'!AT11,IF(AND($F$5='2 Introduc. Datos'!$AW$1),'2 Introduc. Datos'!AW11,IF(AND($F$5='2 Introduc. Datos'!AZ1),'2 Introduc. Datos'!AZ11,IF(AND($F$5='2 Introduc. Datos'!BC1),'2 Introduc. Datos'!BC11,IF(AND($F$5='2 Introduc. Datos'!BF1),'2 Introduc. Datos'!BF11,"ERROR"))))))</f>
        <v>ERROR</v>
      </c>
      <c r="B29" s="287"/>
      <c r="C29" s="287"/>
      <c r="D29" s="20" t="str">
        <f>IF($F$5='2 Introduc. Datos'!$AQ$1,'2 Introduc. Datos'!AR11,IF(AND($F$5='2 Introduc. Datos'!$AT$1),'2 Introduc. Datos'!AU11,IF(AND($F$5='2 Introduc. Datos'!$AW$1),'2 Introduc. Datos'!AX11,IF(AND($F$5='2 Introduc. Datos'!AZ1),'2 Introduc. Datos'!BA11,IF(AND($F$5='2 Introduc. Datos'!BC1),'2 Introduc. Datos'!BD11,IF(AND($F$5='2 Introduc. Datos'!BF1),'2 Introduc. Datos'!BG11,"ERROR"))))))</f>
        <v>ERROR</v>
      </c>
      <c r="E29" s="279" t="str">
        <f>IF('3 Observaciones'!K18=0,"",'3 Observaciones'!K18)</f>
        <v/>
      </c>
      <c r="F29" s="279"/>
      <c r="G29" s="279"/>
      <c r="H29" s="279"/>
      <c r="I29" s="21">
        <f>'2 Introduc. Datos'!AE37</f>
        <v>0</v>
      </c>
      <c r="J29" s="21">
        <f>'2 Introduc. Datos'!AF37</f>
        <v>0</v>
      </c>
      <c r="K29" s="21">
        <f>'2 Introduc. Datos'!AG37</f>
        <v>0</v>
      </c>
      <c r="L29" s="85" t="e">
        <f t="shared" si="0"/>
        <v>#VALUE!</v>
      </c>
    </row>
    <row r="30" spans="1:12" ht="18" customHeight="1" x14ac:dyDescent="0.2">
      <c r="A30" s="280" t="str">
        <f>IF($F$5='2 Introduc. Datos'!$AQ$1,'2 Introduc. Datos'!AQ12,IF(AND($F$5='2 Introduc. Datos'!$AT$1),'2 Introduc. Datos'!AT12,IF(AND($F$5='2 Introduc. Datos'!$AW$1),'2 Introduc. Datos'!AW12,IF(AND($F$5='2 Introduc. Datos'!AZ1),"",IF(AND($F$5='2 Introduc. Datos'!BC1),'2 Introduc. Datos'!BC12,IF(AND($F$5='2 Introduc. Datos'!BF1),'2 Introduc. Datos'!BF12,"ERROR"))))))</f>
        <v>ERROR</v>
      </c>
      <c r="B30" s="281"/>
      <c r="C30" s="291"/>
      <c r="D30" s="22" t="str">
        <f>IF($F$5='2 Introduc. Datos'!$AQ$1,'2 Introduc. Datos'!AR12,IF(AND($F$5='2 Introduc. Datos'!$AT$1),'2 Introduc. Datos'!AU12,IF(AND($F$5='2 Introduc. Datos'!$AW$1),'2 Introduc. Datos'!AX12,IF(AND($F$5='2 Introduc. Datos'!AZ1),'2 Introduc. Datos'!BA12,IF(AND($F$5='2 Introduc. Datos'!BC1),'2 Introduc. Datos'!BD12,IF(AND($F$5='2 Introduc. Datos'!BF1),'2 Introduc. Datos'!BG12,"ERROR"))))))</f>
        <v>ERROR</v>
      </c>
      <c r="E30" s="289" t="str">
        <f>IF('3 Observaciones'!M18=0,"",'3 Observaciones'!M18)</f>
        <v/>
      </c>
      <c r="F30" s="278"/>
      <c r="G30" s="278"/>
      <c r="H30" s="290"/>
      <c r="I30" s="218">
        <f>'2 Introduc. Datos'!AH37</f>
        <v>0</v>
      </c>
      <c r="J30" s="218">
        <f>'2 Introduc. Datos'!AI37</f>
        <v>0</v>
      </c>
      <c r="K30" s="218">
        <f>'2 Introduc. Datos'!AJ37</f>
        <v>0</v>
      </c>
      <c r="L30" s="86" t="e">
        <f t="shared" si="0"/>
        <v>#VALUE!</v>
      </c>
    </row>
    <row r="31" spans="1:12" ht="18" customHeight="1" thickBot="1" x14ac:dyDescent="0.25">
      <c r="A31" s="316"/>
      <c r="B31" s="317"/>
      <c r="C31" s="318"/>
      <c r="D31" s="216"/>
      <c r="E31" s="319"/>
      <c r="F31" s="319"/>
      <c r="G31" s="319"/>
      <c r="H31" s="319"/>
      <c r="I31" s="217"/>
      <c r="J31" s="217"/>
      <c r="K31" s="217"/>
      <c r="L31" s="221"/>
    </row>
    <row r="32" spans="1:12" ht="15" customHeight="1" thickTop="1" x14ac:dyDescent="0.2">
      <c r="A32" s="24"/>
      <c r="B32" s="1"/>
      <c r="C32" s="1"/>
      <c r="L32" s="88"/>
    </row>
    <row r="33" spans="1:12" s="4" customFormat="1" ht="16.5" thickBot="1" x14ac:dyDescent="0.3">
      <c r="A33" s="26" t="s">
        <v>5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87" t="e">
        <f>L21+L22+L23+L24+L25+L26+L27+L28+L29+L30+L31</f>
        <v>#VALUE!</v>
      </c>
    </row>
    <row r="34" spans="1:12" ht="13.5" thickTop="1" x14ac:dyDescent="0.2"/>
    <row r="35" spans="1:12" ht="15" customHeight="1" x14ac:dyDescent="0.2">
      <c r="A35" s="28" t="s">
        <v>24</v>
      </c>
      <c r="B35" s="293">
        <f>'2 Introduc. Datos'!D13</f>
        <v>0</v>
      </c>
      <c r="C35" s="294"/>
      <c r="D35" s="294"/>
      <c r="E35" s="294"/>
      <c r="F35" s="294"/>
      <c r="G35" s="28" t="s">
        <v>9</v>
      </c>
      <c r="H35" s="29"/>
      <c r="I35" s="30"/>
      <c r="J35" s="295">
        <f>'2 Introduc. Datos'!D11</f>
        <v>0</v>
      </c>
      <c r="K35" s="295"/>
      <c r="L35" s="295"/>
    </row>
    <row r="36" spans="1:12" s="1" customFormat="1" ht="15" customHeight="1" x14ac:dyDescent="0.2">
      <c r="A36" s="16"/>
      <c r="B36" s="16"/>
      <c r="C36" s="16"/>
      <c r="D36" s="16"/>
      <c r="E36" s="16"/>
      <c r="F36" s="16"/>
      <c r="G36"/>
      <c r="H36"/>
      <c r="I36"/>
      <c r="J36"/>
      <c r="K36"/>
      <c r="L36"/>
    </row>
    <row r="37" spans="1:12" s="1" customFormat="1" ht="15" customHeight="1" x14ac:dyDescent="0.2">
      <c r="A37" s="28" t="s">
        <v>6</v>
      </c>
      <c r="B37" s="293">
        <f>'2 Introduc. Datos'!D15</f>
        <v>0</v>
      </c>
      <c r="C37" s="294"/>
      <c r="D37" s="294"/>
      <c r="E37" s="294"/>
      <c r="F37" s="294"/>
      <c r="G37" s="28" t="s">
        <v>23</v>
      </c>
      <c r="H37" s="30"/>
      <c r="I37" s="14"/>
      <c r="J37" s="292" t="e">
        <f>VLOOKUP(F5,I41:J46,2,FALSE)</f>
        <v>#N/A</v>
      </c>
      <c r="K37" s="292"/>
      <c r="L37" s="292"/>
    </row>
    <row r="38" spans="1:12" s="1" customFormat="1" ht="15" customHeight="1" x14ac:dyDescent="0.2">
      <c r="A38" s="2"/>
      <c r="B38" s="2"/>
      <c r="C38" s="2"/>
      <c r="D38" s="2"/>
      <c r="E38" s="2"/>
      <c r="F38" s="2"/>
    </row>
    <row r="39" spans="1:12" s="1" customFormat="1" ht="15" customHeight="1" x14ac:dyDescent="0.2">
      <c r="A39" s="2"/>
      <c r="B39" s="2"/>
      <c r="C39" s="2"/>
      <c r="D39" s="2"/>
      <c r="E39" s="2"/>
      <c r="F39" s="2"/>
      <c r="G39" s="2"/>
    </row>
    <row r="40" spans="1:12" s="1" customFormat="1" ht="15" customHeight="1" x14ac:dyDescent="0.2"/>
    <row r="41" spans="1:12" s="1" customFormat="1" ht="15" customHeight="1" x14ac:dyDescent="0.2">
      <c r="I41" s="145" t="s">
        <v>68</v>
      </c>
      <c r="J41" s="64" t="e">
        <f>IF(L33&lt;192,"NO CLASIFICADO",IF(AND(L33&gt;191.9,L33&lt;224), "BUENO",IF(AND(L33&gt;223.9,L33&lt;256),"MUY BUENO",IF(AND(L33&gt;255.9,L33&lt;320.1),"EXCELENTE","ERROR"))))</f>
        <v>#VALUE!</v>
      </c>
    </row>
    <row r="42" spans="1:12" x14ac:dyDescent="0.2">
      <c r="I42" t="s">
        <v>69</v>
      </c>
      <c r="J42" t="e">
        <f>IF(L33&lt;192,"NO CLASIFICADO",IF(AND(L33&gt;191.9,L33&lt;224), "BUENO",IF(AND(L33&gt;223.9,L33&lt;256),"MUY BUENO",IF(AND(L33&gt;255.9,L33&lt;320.1),"EXCELENTE","ERROR"))))</f>
        <v>#VALUE!</v>
      </c>
    </row>
    <row r="43" spans="1:12" x14ac:dyDescent="0.2">
      <c r="I43" t="s">
        <v>76</v>
      </c>
      <c r="J43" t="e">
        <f>IF(L33&lt;192,"NO CLASIFICADO",IF(AND(L33&gt;191.5,L33&lt;224), "BUENO",IF(AND(L33&gt;223.9,L33&lt;256),"MUY BUENO",IF(AND(L33&gt;255.9,L33&lt;320.1),"EXCELENTE","ERROR"))))</f>
        <v>#VALUE!</v>
      </c>
    </row>
    <row r="44" spans="1:12" x14ac:dyDescent="0.2">
      <c r="I44" s="145" t="s">
        <v>106</v>
      </c>
      <c r="J44" s="280" t="str">
        <f>IF($F$5='2 Introduc. Datos'!$AQ$1,'2 Introduc. Datos'!AZ26,IF(AND($F$5='2 Introduc. Datos'!$AT$1),'2 Introduc. Datos'!BC26,IF(AND($F$5='2 Introduc. Datos'!$AW$1),'2 Introduc. Datos'!BF26,IF(AND($F$5='2 Introduc. Datos'!BI15),"",IF(AND($F$5='2 Introduc. Datos'!BL15),'2 Introduc. Datos'!BL26,IF(AND($F$5='2 Introduc. Datos'!BO15),'2 Introduc. Datos'!BO26,"ERROR"))))))</f>
        <v/>
      </c>
      <c r="K44" s="281"/>
      <c r="L44" s="291"/>
    </row>
    <row r="45" spans="1:12" x14ac:dyDescent="0.2">
      <c r="I45" s="95" t="s">
        <v>56</v>
      </c>
      <c r="J45" s="95" t="s">
        <v>67</v>
      </c>
    </row>
    <row r="46" spans="1:12" x14ac:dyDescent="0.2">
      <c r="I46" s="95" t="s">
        <v>62</v>
      </c>
      <c r="J46" s="95" t="s">
        <v>67</v>
      </c>
    </row>
  </sheetData>
  <mergeCells count="42">
    <mergeCell ref="J44:L44"/>
    <mergeCell ref="E20:H20"/>
    <mergeCell ref="E22:H22"/>
    <mergeCell ref="A28:C28"/>
    <mergeCell ref="E21:H21"/>
    <mergeCell ref="C14:F14"/>
    <mergeCell ref="E23:H23"/>
    <mergeCell ref="E28:H28"/>
    <mergeCell ref="A27:C27"/>
    <mergeCell ref="A24:C24"/>
    <mergeCell ref="A25:C25"/>
    <mergeCell ref="A21:C21"/>
    <mergeCell ref="E24:H24"/>
    <mergeCell ref="A23:C23"/>
    <mergeCell ref="J37:L37"/>
    <mergeCell ref="B35:F35"/>
    <mergeCell ref="B37:F37"/>
    <mergeCell ref="J35:L35"/>
    <mergeCell ref="A30:C30"/>
    <mergeCell ref="A31:C31"/>
    <mergeCell ref="E31:H31"/>
    <mergeCell ref="A1:B6"/>
    <mergeCell ref="C1:L2"/>
    <mergeCell ref="E3:J4"/>
    <mergeCell ref="F5:I6"/>
    <mergeCell ref="I8:L8"/>
    <mergeCell ref="C12:F12"/>
    <mergeCell ref="C8:F8"/>
    <mergeCell ref="E30:H30"/>
    <mergeCell ref="E26:H26"/>
    <mergeCell ref="I12:L12"/>
    <mergeCell ref="E27:H27"/>
    <mergeCell ref="E29:H29"/>
    <mergeCell ref="C10:F10"/>
    <mergeCell ref="A26:C26"/>
    <mergeCell ref="A18:E18"/>
    <mergeCell ref="I16:L16"/>
    <mergeCell ref="C16:F16"/>
    <mergeCell ref="A20:C20"/>
    <mergeCell ref="A22:C22"/>
    <mergeCell ref="A29:C29"/>
    <mergeCell ref="E25:H25"/>
  </mergeCells>
  <phoneticPr fontId="0" type="noConversion"/>
  <conditionalFormatting sqref="C8:F8 I8:L8 C10:F10 C12:F12 I12:L12 C14:F14 C16:F16 I16:L16 B35:F35 J35:L35 B37:F37">
    <cfRule type="cellIs" dxfId="131" priority="13" stopIfTrue="1" operator="equal">
      <formula>""</formula>
    </cfRule>
  </conditionalFormatting>
  <conditionalFormatting sqref="I21:K21">
    <cfRule type="expression" dxfId="130" priority="3" stopIfTrue="1">
      <formula>IF(AND(OR(F18=1,F18=2,F18=3),I21=""),TRUE(),FALSE())</formula>
    </cfRule>
  </conditionalFormatting>
  <conditionalFormatting sqref="I22:K22">
    <cfRule type="expression" dxfId="129" priority="4" stopIfTrue="1">
      <formula>IF(AND(OR(F18=1,F18=2,F18=3),I22=""),TRUE(),FALSE())</formula>
    </cfRule>
  </conditionalFormatting>
  <conditionalFormatting sqref="I23:K23">
    <cfRule type="expression" dxfId="128" priority="5" stopIfTrue="1">
      <formula>IF(AND(OR(F18=1,F18=2,F18=3),I23=""),TRUE(),FALSE())</formula>
    </cfRule>
  </conditionalFormatting>
  <conditionalFormatting sqref="I24:K24">
    <cfRule type="expression" dxfId="127" priority="6" stopIfTrue="1">
      <formula>IF(AND(OR(F18=1,F18=2,F18=3),I24=""),TRUE(),FALSE())</formula>
    </cfRule>
  </conditionalFormatting>
  <conditionalFormatting sqref="I25:K25">
    <cfRule type="expression" dxfId="126" priority="7" stopIfTrue="1">
      <formula>IF(AND(OR(F18=1,F18=2,F18=3),I25=""),TRUE(),FALSE())</formula>
    </cfRule>
  </conditionalFormatting>
  <conditionalFormatting sqref="I26:K26">
    <cfRule type="expression" dxfId="125" priority="8" stopIfTrue="1">
      <formula>IF(AND(OR(F18=1,F18=2,F18=3),I26=""),TRUE(),FALSE())</formula>
    </cfRule>
  </conditionalFormatting>
  <conditionalFormatting sqref="I27:K27">
    <cfRule type="expression" dxfId="124" priority="9" stopIfTrue="1">
      <formula>IF(AND(OR(F18=1,F18=2,F18=3),I27=""),TRUE(),FALSE())</formula>
    </cfRule>
  </conditionalFormatting>
  <conditionalFormatting sqref="I28:K28">
    <cfRule type="expression" dxfId="123" priority="10" stopIfTrue="1">
      <formula>IF(AND(OR(F18=1,F18=2,F18=3),I28=""),TRUE(),FALSE())</formula>
    </cfRule>
  </conditionalFormatting>
  <conditionalFormatting sqref="I29:K29">
    <cfRule type="expression" dxfId="122" priority="11" stopIfTrue="1">
      <formula>IF(AND(OR(F18=1,F18=2,F18=3),I29=""),TRUE(),FALSE())</formula>
    </cfRule>
  </conditionalFormatting>
  <conditionalFormatting sqref="I30:K31">
    <cfRule type="expression" dxfId="121" priority="2" stopIfTrue="1">
      <formula>IF(AND(OR(F18=1,F18=2,F18=3),I30=""),TRUE(),FALSE())</formula>
    </cfRule>
  </conditionalFormatting>
  <conditionalFormatting sqref="I31:K31">
    <cfRule type="expression" dxfId="120" priority="1" stopIfTrue="1">
      <formula>IF(AND(OR(F20=1,F20=2,F20=3),I31=""),TRUE(),FALSE())</formula>
    </cfRule>
  </conditionalFormatting>
  <dataValidations disablePrompts="1" count="1">
    <dataValidation type="whole" errorStyle="information" allowBlank="1" showInputMessage="1" showErrorMessage="1" errorTitle="Número Jueces" error="El número de jueces debe ser entre 1 y 3" sqref="F18" xr:uid="{00000000-0002-0000-1400-000000000000}">
      <formula1>1</formula1>
      <formula2>3</formula2>
    </dataValidation>
  </dataValidations>
  <pageMargins left="1.4" right="0.75" top="1" bottom="1" header="0" footer="0"/>
  <pageSetup paperSize="9" scale="81" orientation="landscape" horizontalDpi="4294967293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52"/>
    <pageSetUpPr fitToPage="1"/>
  </sheetPr>
  <dimension ref="A1:L46"/>
  <sheetViews>
    <sheetView showGridLines="0" topLeftCell="A25" zoomScale="80" zoomScaleNormal="80" workbookViewId="0">
      <selection activeCell="A30" sqref="A30:C30"/>
    </sheetView>
  </sheetViews>
  <sheetFormatPr baseColWidth="10" defaultColWidth="11.42578125" defaultRowHeight="12.75" x14ac:dyDescent="0.2"/>
  <cols>
    <col min="1" max="1" width="11.42578125" customWidth="1"/>
    <col min="2" max="2" width="13.28515625" customWidth="1"/>
    <col min="3" max="3" width="26.42578125" customWidth="1"/>
    <col min="4" max="4" width="13.28515625" customWidth="1"/>
    <col min="5" max="6" width="11.42578125" customWidth="1"/>
    <col min="7" max="7" width="10.7109375" customWidth="1"/>
    <col min="8" max="11" width="10.28515625" customWidth="1"/>
    <col min="12" max="12" width="11.7109375" bestFit="1" customWidth="1"/>
  </cols>
  <sheetData>
    <row r="1" spans="1:12" ht="12.75" customHeight="1" x14ac:dyDescent="0.2">
      <c r="A1" s="298"/>
      <c r="B1" s="299"/>
      <c r="C1" s="304" t="s">
        <v>10</v>
      </c>
      <c r="D1" s="304"/>
      <c r="E1" s="304"/>
      <c r="F1" s="304"/>
      <c r="G1" s="304"/>
      <c r="H1" s="304"/>
      <c r="I1" s="304"/>
      <c r="J1" s="304"/>
      <c r="K1" s="304"/>
      <c r="L1" s="305"/>
    </row>
    <row r="2" spans="1:12" ht="12.75" customHeight="1" x14ac:dyDescent="0.2">
      <c r="A2" s="300"/>
      <c r="B2" s="301"/>
      <c r="C2" s="306"/>
      <c r="D2" s="306"/>
      <c r="E2" s="306"/>
      <c r="F2" s="306"/>
      <c r="G2" s="306"/>
      <c r="H2" s="306"/>
      <c r="I2" s="306"/>
      <c r="J2" s="306"/>
      <c r="K2" s="306"/>
      <c r="L2" s="307"/>
    </row>
    <row r="3" spans="1:12" ht="12.75" customHeight="1" x14ac:dyDescent="0.2">
      <c r="A3" s="300"/>
      <c r="B3" s="301"/>
      <c r="E3" s="308" t="s">
        <v>8</v>
      </c>
      <c r="F3" s="308"/>
      <c r="G3" s="308"/>
      <c r="H3" s="308"/>
      <c r="I3" s="308"/>
      <c r="J3" s="308"/>
      <c r="K3" s="6"/>
      <c r="L3" s="7"/>
    </row>
    <row r="4" spans="1:12" x14ac:dyDescent="0.2">
      <c r="A4" s="300"/>
      <c r="B4" s="301"/>
      <c r="E4" s="308"/>
      <c r="F4" s="308"/>
      <c r="G4" s="308"/>
      <c r="H4" s="308"/>
      <c r="I4" s="308"/>
      <c r="J4" s="308"/>
      <c r="L4" s="8"/>
    </row>
    <row r="5" spans="1:12" ht="12.75" customHeight="1" x14ac:dyDescent="0.2">
      <c r="A5" s="300"/>
      <c r="B5" s="301"/>
      <c r="E5" s="6"/>
      <c r="F5" s="308">
        <f>'2 Introduc. Datos'!F38</f>
        <v>0</v>
      </c>
      <c r="G5" s="308"/>
      <c r="H5" s="308"/>
      <c r="I5" s="308"/>
      <c r="J5" s="6"/>
      <c r="K5" s="6"/>
      <c r="L5" s="7"/>
    </row>
    <row r="6" spans="1:12" ht="12.75" customHeight="1" x14ac:dyDescent="0.2">
      <c r="A6" s="302"/>
      <c r="B6" s="303"/>
      <c r="C6" s="9"/>
      <c r="D6" s="10"/>
      <c r="E6" s="11"/>
      <c r="F6" s="309"/>
      <c r="G6" s="309"/>
      <c r="H6" s="309"/>
      <c r="I6" s="309"/>
      <c r="J6" s="11"/>
      <c r="K6" s="11"/>
      <c r="L6" s="12"/>
    </row>
    <row r="7" spans="1:12" s="1" customFormat="1" x14ac:dyDescent="0.2">
      <c r="A7" s="13"/>
      <c r="B7"/>
      <c r="C7"/>
      <c r="D7" s="13"/>
      <c r="E7" s="13"/>
      <c r="F7" s="13"/>
      <c r="G7" s="13"/>
      <c r="H7" s="13"/>
      <c r="I7" s="13"/>
      <c r="J7" s="13"/>
      <c r="K7" s="13"/>
      <c r="L7" s="13"/>
    </row>
    <row r="8" spans="1:12" s="1" customFormat="1" ht="15" customHeight="1" x14ac:dyDescent="0.2">
      <c r="A8" s="14" t="s">
        <v>15</v>
      </c>
      <c r="B8" s="14"/>
      <c r="C8" s="295">
        <f>'2 Introduc. Datos'!D3</f>
        <v>0</v>
      </c>
      <c r="D8" s="295"/>
      <c r="E8" s="295"/>
      <c r="F8" s="295"/>
      <c r="G8" s="2"/>
      <c r="H8" s="15" t="s">
        <v>18</v>
      </c>
      <c r="I8" s="311">
        <f>'2 Introduc. Datos'!D9</f>
        <v>0</v>
      </c>
      <c r="J8" s="311"/>
      <c r="K8" s="311"/>
      <c r="L8" s="311"/>
    </row>
    <row r="9" spans="1:12" s="1" customFormat="1" ht="9.9499999999999993" customHeight="1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2" s="1" customFormat="1" ht="15" customHeight="1" x14ac:dyDescent="0.2">
      <c r="A10" s="14" t="s">
        <v>16</v>
      </c>
      <c r="B10" s="14"/>
      <c r="C10" s="295">
        <f>'2 Introduc. Datos'!D5</f>
        <v>0</v>
      </c>
      <c r="D10" s="295"/>
      <c r="E10" s="295"/>
      <c r="F10" s="295"/>
      <c r="G10" s="2"/>
      <c r="H10" s="2"/>
      <c r="I10" s="2"/>
      <c r="J10" s="2"/>
      <c r="K10" s="2"/>
    </row>
    <row r="11" spans="1:12" ht="9.9499999999999993" customHeight="1" x14ac:dyDescent="0.2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</row>
    <row r="12" spans="1:12" s="1" customFormat="1" ht="15" customHeight="1" x14ac:dyDescent="0.2">
      <c r="A12" s="14" t="s">
        <v>21</v>
      </c>
      <c r="B12" s="14"/>
      <c r="C12" s="295">
        <f>'2 Introduc. Datos'!B38</f>
        <v>0</v>
      </c>
      <c r="D12" s="295"/>
      <c r="E12" s="295"/>
      <c r="F12" s="295"/>
      <c r="G12" s="2"/>
      <c r="H12" s="15" t="s">
        <v>19</v>
      </c>
      <c r="I12" s="312">
        <f>'2 Introduc. Datos'!A38</f>
        <v>16</v>
      </c>
      <c r="J12" s="312"/>
      <c r="K12" s="312"/>
      <c r="L12" s="312"/>
    </row>
    <row r="13" spans="1:12" s="1" customFormat="1" ht="9.9499999999999993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2" s="1" customFormat="1" ht="15" customHeight="1" x14ac:dyDescent="0.2">
      <c r="A14" s="14" t="s">
        <v>22</v>
      </c>
      <c r="B14" s="14"/>
      <c r="C14" s="295">
        <f>'2 Introduc. Datos'!C38</f>
        <v>0</v>
      </c>
      <c r="D14" s="295"/>
      <c r="E14" s="295"/>
      <c r="F14" s="295"/>
      <c r="G14" s="2"/>
      <c r="H14" s="2"/>
      <c r="I14" s="2"/>
      <c r="J14" s="2"/>
      <c r="K14" s="2"/>
    </row>
    <row r="15" spans="1:12" s="1" customFormat="1" ht="9.9499999999999993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2" s="1" customFormat="1" ht="15" customHeight="1" x14ac:dyDescent="0.2">
      <c r="A16" s="14" t="s">
        <v>17</v>
      </c>
      <c r="B16" s="14"/>
      <c r="C16" s="295">
        <f>'2 Introduc. Datos'!D38</f>
        <v>0</v>
      </c>
      <c r="D16" s="295"/>
      <c r="E16" s="295"/>
      <c r="F16" s="295"/>
      <c r="G16" s="2"/>
      <c r="H16" s="15" t="s">
        <v>20</v>
      </c>
      <c r="I16" s="312">
        <f>'2 Introduc. Datos'!E38</f>
        <v>0</v>
      </c>
      <c r="J16" s="312"/>
      <c r="K16" s="312"/>
      <c r="L16" s="312"/>
    </row>
    <row r="17" spans="1:12" ht="9.9499999999999993" customHeight="1" x14ac:dyDescent="0.2">
      <c r="C17" s="17"/>
    </row>
    <row r="18" spans="1:12" s="1" customFormat="1" ht="15" customHeight="1" x14ac:dyDescent="0.2">
      <c r="A18" s="310" t="s">
        <v>7</v>
      </c>
      <c r="B18" s="310"/>
      <c r="C18" s="310"/>
      <c r="D18" s="310"/>
      <c r="E18" s="310"/>
      <c r="F18" s="14">
        <f>'2 Introduc. Datos'!D7</f>
        <v>1</v>
      </c>
    </row>
    <row r="19" spans="1:12" s="1" customFormat="1" ht="15" customHeight="1" thickBot="1" x14ac:dyDescent="0.25"/>
    <row r="20" spans="1:12" s="1" customFormat="1" ht="21" customHeight="1" thickTop="1" x14ac:dyDescent="0.2">
      <c r="A20" s="296" t="s">
        <v>12</v>
      </c>
      <c r="B20" s="297"/>
      <c r="C20" s="297"/>
      <c r="D20" s="18" t="s">
        <v>14</v>
      </c>
      <c r="E20" s="313" t="s">
        <v>13</v>
      </c>
      <c r="F20" s="314"/>
      <c r="G20" s="314"/>
      <c r="H20" s="315"/>
      <c r="I20" s="18" t="s">
        <v>0</v>
      </c>
      <c r="J20" s="18" t="s">
        <v>1</v>
      </c>
      <c r="K20" s="18" t="s">
        <v>2</v>
      </c>
      <c r="L20" s="19" t="s">
        <v>3</v>
      </c>
    </row>
    <row r="21" spans="1:12" s="3" customFormat="1" ht="18" customHeight="1" x14ac:dyDescent="0.2">
      <c r="A21" s="286" t="str">
        <f>IF($F$5='2 Introduc. Datos'!$AQ$1,'2 Introduc. Datos'!AQ3,IF(AND($F$5='2 Introduc. Datos'!$AT$1),'2 Introduc. Datos'!AT3,IF(AND($F$5='2 Introduc. Datos'!$AW$1),'2 Introduc. Datos'!AW3,IF(AND($F$5='2 Introduc. Datos'!AZ1),'2 Introduc. Datos'!AZ3,IF(AND($F$5='2 Introduc. Datos'!BC1),'2 Introduc. Datos'!BC3,IF(AND($F$5='2 Introduc. Datos'!BF1),'2 Introduc. Datos'!BF3,"ERROR"))))))</f>
        <v>ERROR</v>
      </c>
      <c r="B21" s="287"/>
      <c r="C21" s="287"/>
      <c r="D21" s="20" t="str">
        <f>IF($F$5='2 Introduc. Datos'!$AQ$1,'2 Introduc. Datos'!AR3,IF(AND($F$5='2 Introduc. Datos'!$AT$1),'2 Introduc. Datos'!AU3,IF(AND($F$5='2 Introduc. Datos'!$AW$1),'2 Introduc. Datos'!AX3,IF(AND($F$5='2 Introduc. Datos'!AZ1),'2 Introduc. Datos'!BA3,IF(AND($F$5='2 Introduc. Datos'!BC1),'2 Introduc. Datos'!BD3,IF(AND($F$5='2 Introduc. Datos'!BF1),'2 Introduc. Datos'!BG3,"ERROR"))))))</f>
        <v>ERROR</v>
      </c>
      <c r="E21" s="279" t="str">
        <f>IF('3 Observaciones'!C19=0,"",'3 Observaciones'!C19)</f>
        <v/>
      </c>
      <c r="F21" s="279"/>
      <c r="G21" s="279"/>
      <c r="H21" s="279"/>
      <c r="I21" s="21">
        <f>'2 Introduc. Datos'!G38</f>
        <v>0</v>
      </c>
      <c r="J21" s="21">
        <f>'2 Introduc. Datos'!H38</f>
        <v>0</v>
      </c>
      <c r="K21" s="21">
        <f>'2 Introduc. Datos'!I38</f>
        <v>0</v>
      </c>
      <c r="L21" s="85" t="e">
        <f>(I21+J21+K21)/$F$18*D21</f>
        <v>#VALUE!</v>
      </c>
    </row>
    <row r="22" spans="1:12" ht="18" customHeight="1" x14ac:dyDescent="0.2">
      <c r="A22" s="280" t="str">
        <f>IF($F$5='2 Introduc. Datos'!$AQ$1,'2 Introduc. Datos'!AQ4,IF(AND($F$5='2 Introduc. Datos'!$AT$1),'2 Introduc. Datos'!AT4,IF(AND($F$5='2 Introduc. Datos'!$AW$1),'2 Introduc. Datos'!AW4,IF(AND($F$5='2 Introduc. Datos'!AZ1),'2 Introduc. Datos'!AZ4,IF(AND($F$5='2 Introduc. Datos'!BC1),'2 Introduc. Datos'!BC4,IF(AND($F$5='2 Introduc. Datos'!BF1),'2 Introduc. Datos'!BF4,"ERROR"))))))</f>
        <v>ERROR</v>
      </c>
      <c r="B22" s="281"/>
      <c r="C22" s="281"/>
      <c r="D22" s="22" t="str">
        <f>IF($F$5='2 Introduc. Datos'!$AQ$1,'2 Introduc. Datos'!AR4,IF(AND($F$5='2 Introduc. Datos'!$AT$1),'2 Introduc. Datos'!AU4,IF(AND($F$5='2 Introduc. Datos'!$AW$1),'2 Introduc. Datos'!AX4,IF(AND($F$5='2 Introduc. Datos'!AZ1),'2 Introduc. Datos'!BA4,IF(AND($F$5='2 Introduc. Datos'!BC1),'2 Introduc. Datos'!BD4,IF(AND($F$5='2 Introduc. Datos'!BF1),'2 Introduc. Datos'!BG4,"ERROR"))))))</f>
        <v>ERROR</v>
      </c>
      <c r="E22" s="278" t="str">
        <f>IF('3 Observaciones'!D19=0,"",'3 Observaciones'!D19)</f>
        <v/>
      </c>
      <c r="F22" s="278"/>
      <c r="G22" s="278"/>
      <c r="H22" s="278"/>
      <c r="I22" s="23">
        <f>'2 Introduc. Datos'!J38</f>
        <v>0</v>
      </c>
      <c r="J22" s="23">
        <f>'2 Introduc. Datos'!K38</f>
        <v>0</v>
      </c>
      <c r="K22" s="23">
        <f>'2 Introduc. Datos'!L38</f>
        <v>0</v>
      </c>
      <c r="L22" s="86" t="e">
        <f t="shared" ref="L22:L30" si="0">(I22+J22+K22)/$F$18*D22</f>
        <v>#VALUE!</v>
      </c>
    </row>
    <row r="23" spans="1:12" s="3" customFormat="1" ht="18" customHeight="1" x14ac:dyDescent="0.2">
      <c r="A23" s="286" t="str">
        <f>IF($F$5='2 Introduc. Datos'!$AQ$1,'2 Introduc. Datos'!AQ5,IF(AND($F$5='2 Introduc. Datos'!$AT$1),'2 Introduc. Datos'!AT5,IF(AND($F$5='2 Introduc. Datos'!$AW$1),'2 Introduc. Datos'!AW5,IF(AND($F$5='2 Introduc. Datos'!AZ1),'2 Introduc. Datos'!AZ5,IF(AND($F$5='2 Introduc. Datos'!BC1),'2 Introduc. Datos'!BC5,IF(AND($F$5='2 Introduc. Datos'!BF1),'2 Introduc. Datos'!BF5,"ERROR"))))))</f>
        <v>ERROR</v>
      </c>
      <c r="B23" s="287"/>
      <c r="C23" s="287"/>
      <c r="D23" s="20" t="str">
        <f>IF($F$5='2 Introduc. Datos'!$AQ$1,'2 Introduc. Datos'!AR5,IF(AND($F$5='2 Introduc. Datos'!$AT$1),'2 Introduc. Datos'!AU5,IF(AND($F$5='2 Introduc. Datos'!$AW$1),'2 Introduc. Datos'!AX5,IF(AND($F$5='2 Introduc. Datos'!AZ1),'2 Introduc. Datos'!BA5,IF(AND($F$5='2 Introduc. Datos'!BC1),'2 Introduc. Datos'!BD5,IF(AND($F$5='2 Introduc. Datos'!BF1),'2 Introduc. Datos'!BG5,"ERROR"))))))</f>
        <v>ERROR</v>
      </c>
      <c r="E23" s="279" t="str">
        <f>IF('3 Observaciones'!E19=0,"",'3 Observaciones'!E19)</f>
        <v/>
      </c>
      <c r="F23" s="279"/>
      <c r="G23" s="279"/>
      <c r="H23" s="279"/>
      <c r="I23" s="21">
        <f>'2 Introduc. Datos'!M38</f>
        <v>0</v>
      </c>
      <c r="J23" s="21">
        <f>'2 Introduc. Datos'!N38</f>
        <v>0</v>
      </c>
      <c r="K23" s="21">
        <f>'2 Introduc. Datos'!O38</f>
        <v>0</v>
      </c>
      <c r="L23" s="85" t="e">
        <f t="shared" si="0"/>
        <v>#VALUE!</v>
      </c>
    </row>
    <row r="24" spans="1:12" ht="18" customHeight="1" x14ac:dyDescent="0.2">
      <c r="A24" s="280" t="str">
        <f>IF($F$5='2 Introduc. Datos'!$AQ$1,'2 Introduc. Datos'!AQ6,IF(AND($F$5='2 Introduc. Datos'!$AT$1),'2 Introduc. Datos'!AT6,IF(AND($F$5='2 Introduc. Datos'!$AW$1),'2 Introduc. Datos'!AW6,IF(AND($F$5='2 Introduc. Datos'!AZ1),'2 Introduc. Datos'!AZ6,IF(AND($F$5='2 Introduc. Datos'!BC1),'2 Introduc. Datos'!BC6,IF(AND($F$5='2 Introduc. Datos'!BF1),'2 Introduc. Datos'!BF6,"ERROR"))))))</f>
        <v>ERROR</v>
      </c>
      <c r="B24" s="281"/>
      <c r="C24" s="281"/>
      <c r="D24" s="22" t="str">
        <f>IF($F$5='2 Introduc. Datos'!$AQ$1,'2 Introduc. Datos'!AR6,IF(AND($F$5='2 Introduc. Datos'!$AT$1),'2 Introduc. Datos'!AU6,IF(AND($F$5='2 Introduc. Datos'!$AW$1),'2 Introduc. Datos'!AX6,IF(AND($F$5='2 Introduc. Datos'!AZ1),'2 Introduc. Datos'!BA6,IF(AND($F$5='2 Introduc. Datos'!BC1),'2 Introduc. Datos'!BD6,IF(AND($F$5='2 Introduc. Datos'!BF1),'2 Introduc. Datos'!BG6,"ERROR"))))))</f>
        <v>ERROR</v>
      </c>
      <c r="E24" s="278" t="str">
        <f>IF('3 Observaciones'!F19=0,"",'3 Observaciones'!F19)</f>
        <v/>
      </c>
      <c r="F24" s="278"/>
      <c r="G24" s="278"/>
      <c r="H24" s="278"/>
      <c r="I24" s="23">
        <f>'2 Introduc. Datos'!P38</f>
        <v>0</v>
      </c>
      <c r="J24" s="23">
        <f>'2 Introduc. Datos'!Q38</f>
        <v>0</v>
      </c>
      <c r="K24" s="23">
        <f>'2 Introduc. Datos'!R38</f>
        <v>0</v>
      </c>
      <c r="L24" s="86" t="e">
        <f t="shared" si="0"/>
        <v>#VALUE!</v>
      </c>
    </row>
    <row r="25" spans="1:12" s="3" customFormat="1" ht="18" customHeight="1" x14ac:dyDescent="0.2">
      <c r="A25" s="286" t="str">
        <f>IF($F$5='2 Introduc. Datos'!$AQ$1,'2 Introduc. Datos'!AQ7,IF(AND($F$5='2 Introduc. Datos'!$AT$1),'2 Introduc. Datos'!AT7,IF(AND($F$5='2 Introduc. Datos'!$AW$1),'2 Introduc. Datos'!AW7,IF(AND($F$5='2 Introduc. Datos'!AZ1),'2 Introduc. Datos'!AZ7,IF(AND($F$5='2 Introduc. Datos'!BC1),'2 Introduc. Datos'!BC7,IF(AND($F$5='2 Introduc. Datos'!BF1),'2 Introduc. Datos'!BF7,"ERROR"))))))</f>
        <v>ERROR</v>
      </c>
      <c r="B25" s="287"/>
      <c r="C25" s="287"/>
      <c r="D25" s="20" t="str">
        <f>IF($F$5='2 Introduc. Datos'!$AQ$1,'2 Introduc. Datos'!AR7,IF(AND($F$5='2 Introduc. Datos'!$AT$1),'2 Introduc. Datos'!AU7,IF(AND($F$5='2 Introduc. Datos'!$AW$1),'2 Introduc. Datos'!AX7,IF(AND($F$5='2 Introduc. Datos'!AZ1),'2 Introduc. Datos'!BA7,IF(AND($F$5='2 Introduc. Datos'!BC1),'2 Introduc. Datos'!BD7,IF(AND($F$5='2 Introduc. Datos'!BF1),'2 Introduc. Datos'!BG7,"ERROR"))))))</f>
        <v>ERROR</v>
      </c>
      <c r="E25" s="279" t="str">
        <f>IF('3 Observaciones'!G19=0,"",'3 Observaciones'!G19)</f>
        <v/>
      </c>
      <c r="F25" s="279"/>
      <c r="G25" s="279"/>
      <c r="H25" s="279"/>
      <c r="I25" s="21">
        <f>'2 Introduc. Datos'!S38</f>
        <v>0</v>
      </c>
      <c r="J25" s="21">
        <f>'2 Introduc. Datos'!T38</f>
        <v>0</v>
      </c>
      <c r="K25" s="21">
        <f>'2 Introduc. Datos'!U38</f>
        <v>0</v>
      </c>
      <c r="L25" s="85" t="e">
        <f t="shared" si="0"/>
        <v>#VALUE!</v>
      </c>
    </row>
    <row r="26" spans="1:12" ht="18" customHeight="1" x14ac:dyDescent="0.2">
      <c r="A26" s="280" t="str">
        <f>IF($F$5='2 Introduc. Datos'!$AQ$1,'2 Introduc. Datos'!AQ8,IF(AND($F$5='2 Introduc. Datos'!$AT$1),'2 Introduc. Datos'!AT8,IF(AND($F$5='2 Introduc. Datos'!$AW$1),'2 Introduc. Datos'!AW8,IF(AND($F$5='2 Introduc. Datos'!AZ1),'2 Introduc. Datos'!AZ8,IF(AND($F$5='2 Introduc. Datos'!BC1),'2 Introduc. Datos'!BC8,IF(AND($F$5='2 Introduc. Datos'!BF1),'2 Introduc. Datos'!BF8,"ERROR"))))))</f>
        <v>ERROR</v>
      </c>
      <c r="B26" s="281"/>
      <c r="C26" s="281"/>
      <c r="D26" s="22" t="str">
        <f>IF($F$5='2 Introduc. Datos'!$AQ$1,'2 Introduc. Datos'!AR8,IF(AND($F$5='2 Introduc. Datos'!$AT$1),'2 Introduc. Datos'!AU8,IF(AND($F$5='2 Introduc. Datos'!$AW$1),'2 Introduc. Datos'!AX8,IF(AND($F$5='2 Introduc. Datos'!AZ1),'2 Introduc. Datos'!BA8,IF(AND($F$5='2 Introduc. Datos'!BC1),'2 Introduc. Datos'!BD8,IF(AND($F$5='2 Introduc. Datos'!BF1),'2 Introduc. Datos'!BG8,"ERROR"))))))</f>
        <v>ERROR</v>
      </c>
      <c r="E26" s="278" t="str">
        <f>IF('3 Observaciones'!H19=0,"",'3 Observaciones'!H19)</f>
        <v/>
      </c>
      <c r="F26" s="278"/>
      <c r="G26" s="278"/>
      <c r="H26" s="278"/>
      <c r="I26" s="23">
        <f>'2 Introduc. Datos'!V38</f>
        <v>0</v>
      </c>
      <c r="J26" s="23">
        <f>'2 Introduc. Datos'!W38</f>
        <v>0</v>
      </c>
      <c r="K26" s="23">
        <f>'2 Introduc. Datos'!X38</f>
        <v>0</v>
      </c>
      <c r="L26" s="86" t="e">
        <f t="shared" si="0"/>
        <v>#VALUE!</v>
      </c>
    </row>
    <row r="27" spans="1:12" s="3" customFormat="1" ht="18" customHeight="1" x14ac:dyDescent="0.2">
      <c r="A27" s="286" t="str">
        <f>IF($F$5='2 Introduc. Datos'!$AQ$1,'2 Introduc. Datos'!AQ9,IF(AND($F$5='2 Introduc. Datos'!$AT$1),'2 Introduc. Datos'!AT9,IF(AND($F$5='2 Introduc. Datos'!$AW$1),'2 Introduc. Datos'!AW9,IF(AND($F$5='2 Introduc. Datos'!AZ1),'2 Introduc. Datos'!AZ9,IF(AND($F$5='2 Introduc. Datos'!BC1),'2 Introduc. Datos'!BC9,IF(AND($F$5='2 Introduc. Datos'!BF1),'2 Introduc. Datos'!BF9,"ERROR"))))))</f>
        <v>ERROR</v>
      </c>
      <c r="B27" s="287"/>
      <c r="C27" s="287"/>
      <c r="D27" s="20" t="str">
        <f>IF($F$5='2 Introduc. Datos'!$AQ$1,'2 Introduc. Datos'!AR9,IF(AND($F$5='2 Introduc. Datos'!$AT$1),'2 Introduc. Datos'!AU9,IF(AND($F$5='2 Introduc. Datos'!$AW$1),'2 Introduc. Datos'!AX9,IF(AND($F$5='2 Introduc. Datos'!AZ1),'2 Introduc. Datos'!BA9,IF(AND($F$5='2 Introduc. Datos'!BC1),'2 Introduc. Datos'!BD9,IF(AND($F$5='2 Introduc. Datos'!BF1),'2 Introduc. Datos'!BG9,"ERROR"))))))</f>
        <v>ERROR</v>
      </c>
      <c r="E27" s="279" t="str">
        <f>IF('3 Observaciones'!I19=0,"",'3 Observaciones'!I19)</f>
        <v/>
      </c>
      <c r="F27" s="279"/>
      <c r="G27" s="279"/>
      <c r="H27" s="279"/>
      <c r="I27" s="21">
        <f>'2 Introduc. Datos'!Y38</f>
        <v>0</v>
      </c>
      <c r="J27" s="21">
        <f>'2 Introduc. Datos'!Z38</f>
        <v>0</v>
      </c>
      <c r="K27" s="21">
        <f>'2 Introduc. Datos'!AA38</f>
        <v>0</v>
      </c>
      <c r="L27" s="85" t="e">
        <f t="shared" si="0"/>
        <v>#VALUE!</v>
      </c>
    </row>
    <row r="28" spans="1:12" ht="18" customHeight="1" x14ac:dyDescent="0.2">
      <c r="A28" s="280" t="str">
        <f>IF($F$5='2 Introduc. Datos'!$AQ$1,'2 Introduc. Datos'!AQ10,IF(AND($F$5='2 Introduc. Datos'!$AT$1),'2 Introduc. Datos'!AT10,IF(AND($F$5='2 Introduc. Datos'!$AW$1),'2 Introduc. Datos'!AW10,IF(AND($F$5='2 Introduc. Datos'!AZ1),'2 Introduc. Datos'!AZ10,IF(AND($F$5='2 Introduc. Datos'!BC1),'2 Introduc. Datos'!BC10,IF(AND($F$5='2 Introduc. Datos'!BF1),'2 Introduc. Datos'!BF10,"ERROR"))))))</f>
        <v>ERROR</v>
      </c>
      <c r="B28" s="281"/>
      <c r="C28" s="281"/>
      <c r="D28" s="22" t="str">
        <f>IF($F$5='2 Introduc. Datos'!$AQ$1,'2 Introduc. Datos'!AR10,IF(AND($F$5='2 Introduc. Datos'!$AT$1),'2 Introduc. Datos'!AU10,IF(AND($F$5='2 Introduc. Datos'!$AW$1),'2 Introduc. Datos'!AX10,IF(AND($F$5='2 Introduc. Datos'!AZ1),'2 Introduc. Datos'!BA10,IF(AND($F$5='2 Introduc. Datos'!BC1),'2 Introduc. Datos'!BD10,IF(AND($F$5='2 Introduc. Datos'!BF1),'2 Introduc. Datos'!BG10,"ERROR"))))))</f>
        <v>ERROR</v>
      </c>
      <c r="E28" s="278" t="str">
        <f>IF('3 Observaciones'!J19=0,"",'3 Observaciones'!J19)</f>
        <v/>
      </c>
      <c r="F28" s="278"/>
      <c r="G28" s="278"/>
      <c r="H28" s="278"/>
      <c r="I28" s="23">
        <f>'2 Introduc. Datos'!AB38</f>
        <v>0</v>
      </c>
      <c r="J28" s="23">
        <f>'2 Introduc. Datos'!AC38</f>
        <v>0</v>
      </c>
      <c r="K28" s="23">
        <f>'2 Introduc. Datos'!AD38</f>
        <v>0</v>
      </c>
      <c r="L28" s="86" t="e">
        <f t="shared" si="0"/>
        <v>#VALUE!</v>
      </c>
    </row>
    <row r="29" spans="1:12" s="3" customFormat="1" ht="18" customHeight="1" x14ac:dyDescent="0.2">
      <c r="A29" s="286" t="str">
        <f>IF($F$5='2 Introduc. Datos'!$AQ$1,'2 Introduc. Datos'!AQ11,IF(AND($F$5='2 Introduc. Datos'!$AT$1),'2 Introduc. Datos'!AT11,IF(AND($F$5='2 Introduc. Datos'!$AW$1),'2 Introduc. Datos'!AW11,IF(AND($F$5='2 Introduc. Datos'!AZ1),'2 Introduc. Datos'!AZ11,IF(AND($F$5='2 Introduc. Datos'!BC1),'2 Introduc. Datos'!BC11,IF(AND($F$5='2 Introduc. Datos'!BF1),'2 Introduc. Datos'!BF11,"ERROR"))))))</f>
        <v>ERROR</v>
      </c>
      <c r="B29" s="287"/>
      <c r="C29" s="287"/>
      <c r="D29" s="20" t="str">
        <f>IF($F$5='2 Introduc. Datos'!$AQ$1,'2 Introduc. Datos'!AR11,IF(AND($F$5='2 Introduc. Datos'!$AT$1),'2 Introduc. Datos'!AU11,IF(AND($F$5='2 Introduc. Datos'!$AW$1),'2 Introduc. Datos'!AX11,IF(AND($F$5='2 Introduc. Datos'!AZ1),'2 Introduc. Datos'!BA11,IF(AND($F$5='2 Introduc. Datos'!BC1),'2 Introduc. Datos'!BD11,IF(AND($F$5='2 Introduc. Datos'!BF1),'2 Introduc. Datos'!BG11,"ERROR"))))))</f>
        <v>ERROR</v>
      </c>
      <c r="E29" s="279" t="str">
        <f>IF('3 Observaciones'!K19=0,"",'3 Observaciones'!K19)</f>
        <v/>
      </c>
      <c r="F29" s="279"/>
      <c r="G29" s="279"/>
      <c r="H29" s="279"/>
      <c r="I29" s="21">
        <f>'2 Introduc. Datos'!AE38</f>
        <v>0</v>
      </c>
      <c r="J29" s="21">
        <f>'2 Introduc. Datos'!AF38</f>
        <v>0</v>
      </c>
      <c r="K29" s="21">
        <f>'2 Introduc. Datos'!AG38</f>
        <v>0</v>
      </c>
      <c r="L29" s="85" t="e">
        <f t="shared" si="0"/>
        <v>#VALUE!</v>
      </c>
    </row>
    <row r="30" spans="1:12" ht="18" customHeight="1" x14ac:dyDescent="0.2">
      <c r="A30" s="280" t="str">
        <f>IF($F$5='2 Introduc. Datos'!$AQ$1,'2 Introduc. Datos'!AQ12,IF(AND($F$5='2 Introduc. Datos'!$AT$1),'2 Introduc. Datos'!AT12,IF(AND($F$5='2 Introduc. Datos'!$AW$1),'2 Introduc. Datos'!AW12,IF(AND($F$5='2 Introduc. Datos'!AZ1),"",IF(AND($F$5='2 Introduc. Datos'!BC1),'2 Introduc. Datos'!BC12,IF(AND($F$5='2 Introduc. Datos'!BF1),'2 Introduc. Datos'!BF12,"ERROR"))))))</f>
        <v>ERROR</v>
      </c>
      <c r="B30" s="281"/>
      <c r="C30" s="291"/>
      <c r="D30" s="22" t="str">
        <f>IF($F$5='2 Introduc. Datos'!$AQ$1,'2 Introduc. Datos'!AR12,IF(AND($F$5='2 Introduc. Datos'!$AT$1),'2 Introduc. Datos'!AU12,IF(AND($F$5='2 Introduc. Datos'!$AW$1),'2 Introduc. Datos'!AX12,IF(AND($F$5='2 Introduc. Datos'!AZ1),'2 Introduc. Datos'!BA12,IF(AND($F$5='2 Introduc. Datos'!BC1),'2 Introduc. Datos'!BD12,IF(AND($F$5='2 Introduc. Datos'!BF1),'2 Introduc. Datos'!BG12,"ERROR"))))))</f>
        <v>ERROR</v>
      </c>
      <c r="E30" s="289" t="str">
        <f>IF('3 Observaciones'!M19=0,"",'3 Observaciones'!M19)</f>
        <v/>
      </c>
      <c r="F30" s="278"/>
      <c r="G30" s="278"/>
      <c r="H30" s="290"/>
      <c r="I30" s="218">
        <f>'2 Introduc. Datos'!AH38</f>
        <v>0</v>
      </c>
      <c r="J30" s="218">
        <f>'2 Introduc. Datos'!AI38</f>
        <v>0</v>
      </c>
      <c r="K30" s="218">
        <f>'2 Introduc. Datos'!AJ38</f>
        <v>0</v>
      </c>
      <c r="L30" s="86" t="e">
        <f t="shared" si="0"/>
        <v>#VALUE!</v>
      </c>
    </row>
    <row r="31" spans="1:12" ht="18" customHeight="1" thickBot="1" x14ac:dyDescent="0.25">
      <c r="A31" s="316"/>
      <c r="B31" s="317"/>
      <c r="C31" s="318"/>
      <c r="D31" s="216"/>
      <c r="E31" s="319"/>
      <c r="F31" s="319"/>
      <c r="G31" s="319"/>
      <c r="H31" s="319"/>
      <c r="I31" s="217"/>
      <c r="J31" s="217"/>
      <c r="K31" s="217"/>
      <c r="L31" s="219"/>
    </row>
    <row r="32" spans="1:12" ht="15" customHeight="1" thickTop="1" x14ac:dyDescent="0.2">
      <c r="A32" s="24"/>
      <c r="B32" s="1"/>
      <c r="C32" s="1"/>
      <c r="L32" s="88"/>
    </row>
    <row r="33" spans="1:12" s="4" customFormat="1" ht="16.5" thickBot="1" x14ac:dyDescent="0.3">
      <c r="A33" s="26" t="s">
        <v>5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87" t="e">
        <f>L21+L22+L23+L24+L25+L26+L27+L28+L29+L30+L31</f>
        <v>#VALUE!</v>
      </c>
    </row>
    <row r="34" spans="1:12" ht="13.5" thickTop="1" x14ac:dyDescent="0.2"/>
    <row r="35" spans="1:12" ht="15" customHeight="1" x14ac:dyDescent="0.2">
      <c r="A35" s="28" t="s">
        <v>24</v>
      </c>
      <c r="B35" s="293">
        <f>'2 Introduc. Datos'!D13</f>
        <v>0</v>
      </c>
      <c r="C35" s="294"/>
      <c r="D35" s="294"/>
      <c r="E35" s="294"/>
      <c r="F35" s="294"/>
      <c r="G35" s="28" t="s">
        <v>9</v>
      </c>
      <c r="H35" s="29"/>
      <c r="I35" s="30"/>
      <c r="J35" s="295">
        <f>'2 Introduc. Datos'!D11</f>
        <v>0</v>
      </c>
      <c r="K35" s="295"/>
      <c r="L35" s="295"/>
    </row>
    <row r="36" spans="1:12" s="1" customFormat="1" ht="15" customHeight="1" x14ac:dyDescent="0.2">
      <c r="A36" s="16"/>
      <c r="B36" s="16"/>
      <c r="C36" s="16"/>
      <c r="D36" s="16"/>
      <c r="E36" s="16"/>
      <c r="F36" s="16"/>
      <c r="G36"/>
      <c r="H36"/>
      <c r="I36"/>
      <c r="J36"/>
      <c r="K36"/>
      <c r="L36"/>
    </row>
    <row r="37" spans="1:12" s="1" customFormat="1" ht="15" customHeight="1" x14ac:dyDescent="0.2">
      <c r="A37" s="28" t="s">
        <v>6</v>
      </c>
      <c r="B37" s="293">
        <f>'2 Introduc. Datos'!D15</f>
        <v>0</v>
      </c>
      <c r="C37" s="294"/>
      <c r="D37" s="294"/>
      <c r="E37" s="294"/>
      <c r="F37" s="294"/>
      <c r="G37" s="28" t="s">
        <v>23</v>
      </c>
      <c r="H37" s="30"/>
      <c r="I37" s="14"/>
      <c r="J37" s="292" t="e">
        <f>VLOOKUP(F5,I41:J46,2,FALSE)</f>
        <v>#N/A</v>
      </c>
      <c r="K37" s="292"/>
      <c r="L37" s="292"/>
    </row>
    <row r="38" spans="1:12" s="1" customFormat="1" ht="15" customHeight="1" x14ac:dyDescent="0.2">
      <c r="A38" s="2"/>
      <c r="B38" s="2"/>
      <c r="C38" s="2"/>
      <c r="D38" s="2"/>
      <c r="E38" s="2"/>
      <c r="F38" s="2"/>
    </row>
    <row r="39" spans="1:12" s="1" customFormat="1" ht="15" customHeight="1" x14ac:dyDescent="0.2">
      <c r="A39" s="2"/>
      <c r="B39" s="2"/>
      <c r="C39" s="2"/>
      <c r="D39" s="2"/>
      <c r="E39" s="2"/>
      <c r="F39" s="2"/>
      <c r="G39" s="2"/>
    </row>
    <row r="40" spans="1:12" s="1" customFormat="1" ht="15" customHeight="1" x14ac:dyDescent="0.2"/>
    <row r="41" spans="1:12" s="1" customFormat="1" ht="15" customHeight="1" x14ac:dyDescent="0.2">
      <c r="I41" s="145" t="s">
        <v>68</v>
      </c>
      <c r="J41" s="64" t="e">
        <f>IF(L33&lt;192,"NO CLASIFICADO",IF(AND(L33&gt;191.9,L33&lt;224), "BUENO",IF(AND(L33&gt;223.9,L33&lt;256),"MUY BUENO",IF(AND(L33&gt;255.9,L33&lt;320.1),"EXCELENTE","ERROR"))))</f>
        <v>#VALUE!</v>
      </c>
    </row>
    <row r="42" spans="1:12" x14ac:dyDescent="0.2">
      <c r="I42" t="s">
        <v>69</v>
      </c>
      <c r="J42" t="e">
        <f>IF(L33&lt;192,"NO CLASIFICADO",IF(AND(L33&gt;191.9,L33&lt;224), "BUENO",IF(AND(L33&gt;223.9,L33&lt;256),"MUY BUENO",IF(AND(L33&gt;255.9,L33&lt;320.1),"EXCELENTE","ERROR"))))</f>
        <v>#VALUE!</v>
      </c>
    </row>
    <row r="43" spans="1:12" x14ac:dyDescent="0.2">
      <c r="I43" t="s">
        <v>76</v>
      </c>
      <c r="J43" t="e">
        <f>IF(L33&lt;192,"NO CLASIFICADO",IF(AND(L33&gt;191.9,L33&lt;224), "BUENO",IF(AND(L33&gt;223.9,L33&lt;256),"MUY BUENO",IF(AND(L33&gt;255.9,L33&lt;320.1),"EXCELENTE","ERROR"))))</f>
        <v>#VALUE!</v>
      </c>
    </row>
    <row r="44" spans="1:12" x14ac:dyDescent="0.2">
      <c r="I44" s="145" t="s">
        <v>106</v>
      </c>
      <c r="J44" s="64" t="e">
        <f>IF(L33&lt;192,"NO CLASIFICADO",IF(AND(L33&gt;191.9,L33&lt;224), "BUENO",IF(AND(L33&gt;223.9,L33&lt;256),"MUY BUENO",IF(AND(L33&gt;255.9,L33&lt;320.1),"EXCELENTE","ERROR"))))</f>
        <v>#VALUE!</v>
      </c>
    </row>
    <row r="45" spans="1:12" x14ac:dyDescent="0.2">
      <c r="I45" s="95" t="s">
        <v>56</v>
      </c>
      <c r="J45" s="95" t="s">
        <v>67</v>
      </c>
    </row>
    <row r="46" spans="1:12" x14ac:dyDescent="0.2">
      <c r="I46" s="95" t="s">
        <v>62</v>
      </c>
      <c r="J46" s="95" t="s">
        <v>67</v>
      </c>
    </row>
  </sheetData>
  <mergeCells count="41">
    <mergeCell ref="E20:H20"/>
    <mergeCell ref="E22:H22"/>
    <mergeCell ref="A28:C28"/>
    <mergeCell ref="E21:H21"/>
    <mergeCell ref="C14:F14"/>
    <mergeCell ref="E23:H23"/>
    <mergeCell ref="E28:H28"/>
    <mergeCell ref="A27:C27"/>
    <mergeCell ref="A24:C24"/>
    <mergeCell ref="A25:C25"/>
    <mergeCell ref="A21:C21"/>
    <mergeCell ref="E24:H24"/>
    <mergeCell ref="A23:C23"/>
    <mergeCell ref="J37:L37"/>
    <mergeCell ref="B35:F35"/>
    <mergeCell ref="B37:F37"/>
    <mergeCell ref="J35:L35"/>
    <mergeCell ref="A30:C30"/>
    <mergeCell ref="A31:C31"/>
    <mergeCell ref="E31:H31"/>
    <mergeCell ref="A1:B6"/>
    <mergeCell ref="C1:L2"/>
    <mergeCell ref="E3:J4"/>
    <mergeCell ref="F5:I6"/>
    <mergeCell ref="I8:L8"/>
    <mergeCell ref="C12:F12"/>
    <mergeCell ref="C8:F8"/>
    <mergeCell ref="E30:H30"/>
    <mergeCell ref="E26:H26"/>
    <mergeCell ref="I12:L12"/>
    <mergeCell ref="E27:H27"/>
    <mergeCell ref="E29:H29"/>
    <mergeCell ref="C10:F10"/>
    <mergeCell ref="A26:C26"/>
    <mergeCell ref="A18:E18"/>
    <mergeCell ref="I16:L16"/>
    <mergeCell ref="C16:F16"/>
    <mergeCell ref="A20:C20"/>
    <mergeCell ref="A22:C22"/>
    <mergeCell ref="A29:C29"/>
    <mergeCell ref="E25:H25"/>
  </mergeCells>
  <phoneticPr fontId="0" type="noConversion"/>
  <conditionalFormatting sqref="C8:F8 I8:L8 C10:F10 C12:F12 I12:L12 C14:F14 C16:F16 I16:L16 B35:F35 J35:L35 B37:F37">
    <cfRule type="cellIs" dxfId="119" priority="13" stopIfTrue="1" operator="equal">
      <formula>""</formula>
    </cfRule>
  </conditionalFormatting>
  <conditionalFormatting sqref="I21:K21">
    <cfRule type="expression" dxfId="118" priority="3" stopIfTrue="1">
      <formula>IF(AND(OR(F18=1,F18=2,F18=3),I21=""),TRUE(),FALSE())</formula>
    </cfRule>
  </conditionalFormatting>
  <conditionalFormatting sqref="I22:K22">
    <cfRule type="expression" dxfId="117" priority="4" stopIfTrue="1">
      <formula>IF(AND(OR(F18=1,F18=2,F18=3),I22=""),TRUE(),FALSE())</formula>
    </cfRule>
  </conditionalFormatting>
  <conditionalFormatting sqref="I23:K23">
    <cfRule type="expression" dxfId="116" priority="5" stopIfTrue="1">
      <formula>IF(AND(OR(F18=1,F18=2,F18=3),I23=""),TRUE(),FALSE())</formula>
    </cfRule>
  </conditionalFormatting>
  <conditionalFormatting sqref="I24:K24">
    <cfRule type="expression" dxfId="115" priority="6" stopIfTrue="1">
      <formula>IF(AND(OR(F18=1,F18=2,F18=3),I24=""),TRUE(),FALSE())</formula>
    </cfRule>
  </conditionalFormatting>
  <conditionalFormatting sqref="I25:K25">
    <cfRule type="expression" dxfId="114" priority="7" stopIfTrue="1">
      <formula>IF(AND(OR(F18=1,F18=2,F18=3),I25=""),TRUE(),FALSE())</formula>
    </cfRule>
  </conditionalFormatting>
  <conditionalFormatting sqref="I26:K26">
    <cfRule type="expression" dxfId="113" priority="8" stopIfTrue="1">
      <formula>IF(AND(OR(F18=1,F18=2,F18=3),I26=""),TRUE(),FALSE())</formula>
    </cfRule>
  </conditionalFormatting>
  <conditionalFormatting sqref="I27:K27">
    <cfRule type="expression" dxfId="112" priority="9" stopIfTrue="1">
      <formula>IF(AND(OR(F18=1,F18=2,F18=3),I27=""),TRUE(),FALSE())</formula>
    </cfRule>
  </conditionalFormatting>
  <conditionalFormatting sqref="I28:K28">
    <cfRule type="expression" dxfId="111" priority="10" stopIfTrue="1">
      <formula>IF(AND(OR(F18=1,F18=2,F18=3),I28=""),TRUE(),FALSE())</formula>
    </cfRule>
  </conditionalFormatting>
  <conditionalFormatting sqref="I29:K29">
    <cfRule type="expression" dxfId="110" priority="11" stopIfTrue="1">
      <formula>IF(AND(OR(F18=1,F18=2,F18=3),I29=""),TRUE(),FALSE())</formula>
    </cfRule>
  </conditionalFormatting>
  <conditionalFormatting sqref="I30:K31">
    <cfRule type="expression" dxfId="109" priority="2" stopIfTrue="1">
      <formula>IF(AND(OR(F18=1,F18=2,F18=3),I30=""),TRUE(),FALSE())</formula>
    </cfRule>
  </conditionalFormatting>
  <conditionalFormatting sqref="I31:K31">
    <cfRule type="expression" dxfId="108" priority="1" stopIfTrue="1">
      <formula>IF(AND(OR(F20=1,F20=2,F20=3),I31=""),TRUE(),FALSE())</formula>
    </cfRule>
  </conditionalFormatting>
  <dataValidations disablePrompts="1" count="1">
    <dataValidation type="whole" errorStyle="information" allowBlank="1" showInputMessage="1" showErrorMessage="1" errorTitle="Número Jueces" error="El número de jueces debe ser entre 1 y 3" sqref="F18" xr:uid="{00000000-0002-0000-1500-000000000000}">
      <formula1>1</formula1>
      <formula2>3</formula2>
    </dataValidation>
  </dataValidations>
  <pageMargins left="1.51" right="0.75" top="1" bottom="1" header="0" footer="0"/>
  <pageSetup paperSize="9" scale="81" orientation="landscape" horizontalDpi="4294967293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52"/>
    <pageSetUpPr fitToPage="1"/>
  </sheetPr>
  <dimension ref="A1:L46"/>
  <sheetViews>
    <sheetView showGridLines="0" topLeftCell="A22" zoomScale="80" zoomScaleNormal="80" workbookViewId="0">
      <selection activeCell="A30" sqref="A30:C30"/>
    </sheetView>
  </sheetViews>
  <sheetFormatPr baseColWidth="10" defaultColWidth="11.42578125" defaultRowHeight="12.75" x14ac:dyDescent="0.2"/>
  <cols>
    <col min="1" max="1" width="11.42578125" customWidth="1"/>
    <col min="2" max="2" width="13.28515625" customWidth="1"/>
    <col min="3" max="3" width="26" customWidth="1"/>
    <col min="4" max="4" width="13.28515625" customWidth="1"/>
    <col min="5" max="6" width="11.42578125" customWidth="1"/>
    <col min="7" max="7" width="10.7109375" customWidth="1"/>
    <col min="8" max="11" width="10.28515625" customWidth="1"/>
    <col min="12" max="12" width="11.7109375" bestFit="1" customWidth="1"/>
  </cols>
  <sheetData>
    <row r="1" spans="1:12" ht="12.75" customHeight="1" x14ac:dyDescent="0.2">
      <c r="A1" s="298"/>
      <c r="B1" s="299"/>
      <c r="C1" s="304" t="s">
        <v>10</v>
      </c>
      <c r="D1" s="304"/>
      <c r="E1" s="304"/>
      <c r="F1" s="304"/>
      <c r="G1" s="304"/>
      <c r="H1" s="304"/>
      <c r="I1" s="304"/>
      <c r="J1" s="304"/>
      <c r="K1" s="304"/>
      <c r="L1" s="305"/>
    </row>
    <row r="2" spans="1:12" ht="12.75" customHeight="1" x14ac:dyDescent="0.2">
      <c r="A2" s="300"/>
      <c r="B2" s="301"/>
      <c r="C2" s="306"/>
      <c r="D2" s="306"/>
      <c r="E2" s="306"/>
      <c r="F2" s="306"/>
      <c r="G2" s="306"/>
      <c r="H2" s="306"/>
      <c r="I2" s="306"/>
      <c r="J2" s="306"/>
      <c r="K2" s="306"/>
      <c r="L2" s="307"/>
    </row>
    <row r="3" spans="1:12" ht="12.75" customHeight="1" x14ac:dyDescent="0.2">
      <c r="A3" s="300"/>
      <c r="B3" s="301"/>
      <c r="E3" s="308" t="s">
        <v>8</v>
      </c>
      <c r="F3" s="308"/>
      <c r="G3" s="308"/>
      <c r="H3" s="308"/>
      <c r="I3" s="308"/>
      <c r="J3" s="308"/>
      <c r="K3" s="6"/>
      <c r="L3" s="7"/>
    </row>
    <row r="4" spans="1:12" x14ac:dyDescent="0.2">
      <c r="A4" s="300"/>
      <c r="B4" s="301"/>
      <c r="E4" s="308"/>
      <c r="F4" s="308"/>
      <c r="G4" s="308"/>
      <c r="H4" s="308"/>
      <c r="I4" s="308"/>
      <c r="J4" s="308"/>
      <c r="L4" s="8"/>
    </row>
    <row r="5" spans="1:12" ht="12.75" customHeight="1" x14ac:dyDescent="0.2">
      <c r="A5" s="300"/>
      <c r="B5" s="301"/>
      <c r="E5" s="6"/>
      <c r="F5" s="308">
        <f>'2 Introduc. Datos'!F39</f>
        <v>0</v>
      </c>
      <c r="G5" s="308"/>
      <c r="H5" s="308"/>
      <c r="I5" s="308"/>
      <c r="J5" s="6"/>
      <c r="K5" s="6"/>
      <c r="L5" s="7"/>
    </row>
    <row r="6" spans="1:12" ht="12.75" customHeight="1" x14ac:dyDescent="0.2">
      <c r="A6" s="302"/>
      <c r="B6" s="303"/>
      <c r="C6" s="9"/>
      <c r="D6" s="10"/>
      <c r="E6" s="11"/>
      <c r="F6" s="309"/>
      <c r="G6" s="309"/>
      <c r="H6" s="309"/>
      <c r="I6" s="309"/>
      <c r="J6" s="11"/>
      <c r="K6" s="11"/>
      <c r="L6" s="12"/>
    </row>
    <row r="7" spans="1:12" s="1" customFormat="1" x14ac:dyDescent="0.2">
      <c r="A7" s="13"/>
      <c r="B7"/>
      <c r="C7"/>
      <c r="D7" s="13"/>
      <c r="E7" s="13"/>
      <c r="F7" s="13"/>
      <c r="G7" s="13"/>
      <c r="H7" s="13"/>
      <c r="I7" s="13"/>
      <c r="J7" s="13"/>
      <c r="K7" s="13"/>
      <c r="L7" s="13"/>
    </row>
    <row r="8" spans="1:12" s="1" customFormat="1" ht="15" customHeight="1" x14ac:dyDescent="0.2">
      <c r="A8" s="14" t="s">
        <v>15</v>
      </c>
      <c r="B8" s="14"/>
      <c r="C8" s="295">
        <f>'2 Introduc. Datos'!D3</f>
        <v>0</v>
      </c>
      <c r="D8" s="295"/>
      <c r="E8" s="295"/>
      <c r="F8" s="295"/>
      <c r="G8" s="2"/>
      <c r="H8" s="15" t="s">
        <v>18</v>
      </c>
      <c r="I8" s="311">
        <f>'2 Introduc. Datos'!D9</f>
        <v>0</v>
      </c>
      <c r="J8" s="311"/>
      <c r="K8" s="311"/>
      <c r="L8" s="311"/>
    </row>
    <row r="9" spans="1:12" s="1" customFormat="1" ht="9.9499999999999993" customHeight="1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2" s="1" customFormat="1" ht="15" customHeight="1" x14ac:dyDescent="0.2">
      <c r="A10" s="14" t="s">
        <v>16</v>
      </c>
      <c r="B10" s="14"/>
      <c r="C10" s="295">
        <f>'2 Introduc. Datos'!D5</f>
        <v>0</v>
      </c>
      <c r="D10" s="295"/>
      <c r="E10" s="295"/>
      <c r="F10" s="295"/>
      <c r="G10" s="2"/>
      <c r="H10" s="2"/>
      <c r="I10" s="2"/>
      <c r="J10" s="2"/>
      <c r="K10" s="2"/>
    </row>
    <row r="11" spans="1:12" ht="9.9499999999999993" customHeight="1" x14ac:dyDescent="0.2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</row>
    <row r="12" spans="1:12" s="1" customFormat="1" ht="15" customHeight="1" x14ac:dyDescent="0.2">
      <c r="A12" s="14" t="s">
        <v>21</v>
      </c>
      <c r="B12" s="14"/>
      <c r="C12" s="295">
        <f>'2 Introduc. Datos'!B39</f>
        <v>0</v>
      </c>
      <c r="D12" s="295"/>
      <c r="E12" s="295"/>
      <c r="F12" s="295"/>
      <c r="G12" s="2"/>
      <c r="H12" s="15" t="s">
        <v>19</v>
      </c>
      <c r="I12" s="312">
        <f>'2 Introduc. Datos'!A39</f>
        <v>17</v>
      </c>
      <c r="J12" s="312"/>
      <c r="K12" s="312"/>
      <c r="L12" s="312"/>
    </row>
    <row r="13" spans="1:12" s="1" customFormat="1" ht="9.9499999999999993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2" s="1" customFormat="1" ht="15" customHeight="1" x14ac:dyDescent="0.2">
      <c r="A14" s="14" t="s">
        <v>22</v>
      </c>
      <c r="B14" s="14"/>
      <c r="C14" s="295">
        <f>'2 Introduc. Datos'!C39</f>
        <v>0</v>
      </c>
      <c r="D14" s="295"/>
      <c r="E14" s="295"/>
      <c r="F14" s="295"/>
      <c r="G14" s="2"/>
      <c r="H14" s="2"/>
      <c r="I14" s="2"/>
      <c r="J14" s="2"/>
      <c r="K14" s="2"/>
    </row>
    <row r="15" spans="1:12" s="1" customFormat="1" ht="9.9499999999999993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2" s="1" customFormat="1" ht="15" customHeight="1" x14ac:dyDescent="0.2">
      <c r="A16" s="14" t="s">
        <v>17</v>
      </c>
      <c r="B16" s="14"/>
      <c r="C16" s="295">
        <f>'2 Introduc. Datos'!D39</f>
        <v>0</v>
      </c>
      <c r="D16" s="295"/>
      <c r="E16" s="295"/>
      <c r="F16" s="295"/>
      <c r="G16" s="2"/>
      <c r="H16" s="15" t="s">
        <v>20</v>
      </c>
      <c r="I16" s="312">
        <f>'2 Introduc. Datos'!E39</f>
        <v>0</v>
      </c>
      <c r="J16" s="312"/>
      <c r="K16" s="312"/>
      <c r="L16" s="312"/>
    </row>
    <row r="17" spans="1:12" ht="9.9499999999999993" customHeight="1" x14ac:dyDescent="0.2">
      <c r="C17" s="17"/>
    </row>
    <row r="18" spans="1:12" s="1" customFormat="1" ht="15" customHeight="1" x14ac:dyDescent="0.2">
      <c r="A18" s="310" t="s">
        <v>7</v>
      </c>
      <c r="B18" s="310"/>
      <c r="C18" s="310"/>
      <c r="D18" s="310"/>
      <c r="E18" s="310"/>
      <c r="F18" s="14">
        <f>'2 Introduc. Datos'!D7</f>
        <v>1</v>
      </c>
    </row>
    <row r="19" spans="1:12" s="1" customFormat="1" ht="15" customHeight="1" thickBot="1" x14ac:dyDescent="0.25"/>
    <row r="20" spans="1:12" s="1" customFormat="1" ht="21" customHeight="1" thickTop="1" x14ac:dyDescent="0.2">
      <c r="A20" s="296" t="s">
        <v>12</v>
      </c>
      <c r="B20" s="297"/>
      <c r="C20" s="297"/>
      <c r="D20" s="18" t="s">
        <v>14</v>
      </c>
      <c r="E20" s="313" t="s">
        <v>13</v>
      </c>
      <c r="F20" s="314"/>
      <c r="G20" s="314"/>
      <c r="H20" s="315"/>
      <c r="I20" s="18" t="s">
        <v>0</v>
      </c>
      <c r="J20" s="18" t="s">
        <v>1</v>
      </c>
      <c r="K20" s="18" t="s">
        <v>2</v>
      </c>
      <c r="L20" s="19" t="s">
        <v>3</v>
      </c>
    </row>
    <row r="21" spans="1:12" s="3" customFormat="1" ht="18" customHeight="1" x14ac:dyDescent="0.2">
      <c r="A21" s="286" t="str">
        <f>IF($F$5='2 Introduc. Datos'!$AQ$1,'2 Introduc. Datos'!AQ3,IF(AND($F$5='2 Introduc. Datos'!$AT$1),'2 Introduc. Datos'!AT3,IF(AND($F$5='2 Introduc. Datos'!$AW$1),'2 Introduc. Datos'!AW3,IF(AND($F$5='2 Introduc. Datos'!AZ1),'2 Introduc. Datos'!AZ3,IF(AND($F$5='2 Introduc. Datos'!BC1),'2 Introduc. Datos'!BC3,IF(AND($F$5='2 Introduc. Datos'!BF1),'2 Introduc. Datos'!BF3,"ERROR"))))))</f>
        <v>ERROR</v>
      </c>
      <c r="B21" s="287"/>
      <c r="C21" s="287"/>
      <c r="D21" s="20" t="str">
        <f>IF($F$5='2 Introduc. Datos'!$AQ$1,'2 Introduc. Datos'!AR3,IF(AND($F$5='2 Introduc. Datos'!$AT$1),'2 Introduc. Datos'!AU3,IF(AND($F$5='2 Introduc. Datos'!$AW$1),'2 Introduc. Datos'!AX3,IF(AND($F$5='2 Introduc. Datos'!AZ1),'2 Introduc. Datos'!BA3,IF(AND($F$5='2 Introduc. Datos'!BC1),'2 Introduc. Datos'!BD3,IF(AND($F$5='2 Introduc. Datos'!BF1),'2 Introduc. Datos'!BG3,"ERROR"))))))</f>
        <v>ERROR</v>
      </c>
      <c r="E21" s="279" t="str">
        <f>IF('3 Observaciones'!C20=0,"",'3 Observaciones'!C20)</f>
        <v/>
      </c>
      <c r="F21" s="279"/>
      <c r="G21" s="279"/>
      <c r="H21" s="279"/>
      <c r="I21" s="21">
        <f>'2 Introduc. Datos'!G39</f>
        <v>0</v>
      </c>
      <c r="J21" s="21">
        <f>'2 Introduc. Datos'!H39</f>
        <v>0</v>
      </c>
      <c r="K21" s="21">
        <f>'2 Introduc. Datos'!I39</f>
        <v>0</v>
      </c>
      <c r="L21" s="85" t="e">
        <f>(I21+J21+K21)/$F$18*D21</f>
        <v>#VALUE!</v>
      </c>
    </row>
    <row r="22" spans="1:12" ht="18" customHeight="1" x14ac:dyDescent="0.2">
      <c r="A22" s="280" t="str">
        <f>IF($F$5='2 Introduc. Datos'!$AQ$1,'2 Introduc. Datos'!AQ4,IF(AND($F$5='2 Introduc. Datos'!$AT$1),'2 Introduc. Datos'!AT4,IF(AND($F$5='2 Introduc. Datos'!$AW$1),'2 Introduc. Datos'!AW4,IF(AND($F$5='2 Introduc. Datos'!AZ1),'2 Introduc. Datos'!AZ4,IF(AND($F$5='2 Introduc. Datos'!BC1),'2 Introduc. Datos'!BC4,IF(AND($F$5='2 Introduc. Datos'!BF1),'2 Introduc. Datos'!BF4,"ERROR"))))))</f>
        <v>ERROR</v>
      </c>
      <c r="B22" s="281"/>
      <c r="C22" s="281"/>
      <c r="D22" s="22" t="str">
        <f>IF($F$5='2 Introduc. Datos'!$AQ$1,'2 Introduc. Datos'!AR4,IF(AND($F$5='2 Introduc. Datos'!$AT$1),'2 Introduc. Datos'!AU4,IF(AND($F$5='2 Introduc. Datos'!$AW$1),'2 Introduc. Datos'!AX4,IF(AND($F$5='2 Introduc. Datos'!AZ1),'2 Introduc. Datos'!BA4,IF(AND($F$5='2 Introduc. Datos'!BC1),'2 Introduc. Datos'!BD4,IF(AND($F$5='2 Introduc. Datos'!BF1),'2 Introduc. Datos'!BG4,"ERROR"))))))</f>
        <v>ERROR</v>
      </c>
      <c r="E22" s="278" t="str">
        <f>IF('3 Observaciones'!D20=0,"",'3 Observaciones'!D20)</f>
        <v/>
      </c>
      <c r="F22" s="278"/>
      <c r="G22" s="278"/>
      <c r="H22" s="278"/>
      <c r="I22" s="23">
        <f>'2 Introduc. Datos'!J39</f>
        <v>0</v>
      </c>
      <c r="J22" s="23">
        <f>'2 Introduc. Datos'!K39</f>
        <v>0</v>
      </c>
      <c r="K22" s="23">
        <f>'2 Introduc. Datos'!L39</f>
        <v>0</v>
      </c>
      <c r="L22" s="86" t="e">
        <f t="shared" ref="L22:L30" si="0">(I22+J22+K22)/$F$18*D22</f>
        <v>#VALUE!</v>
      </c>
    </row>
    <row r="23" spans="1:12" s="3" customFormat="1" ht="18" customHeight="1" x14ac:dyDescent="0.2">
      <c r="A23" s="286" t="str">
        <f>IF($F$5='2 Introduc. Datos'!$AQ$1,'2 Introduc. Datos'!AQ5,IF(AND($F$5='2 Introduc. Datos'!$AT$1),'2 Introduc. Datos'!AT5,IF(AND($F$5='2 Introduc. Datos'!$AW$1),'2 Introduc. Datos'!AW5,IF(AND($F$5='2 Introduc. Datos'!AZ1),'2 Introduc. Datos'!AZ5,IF(AND($F$5='2 Introduc. Datos'!BC1),'2 Introduc. Datos'!BC5,IF(AND($F$5='2 Introduc. Datos'!BF1),'2 Introduc. Datos'!BF5,"ERROR"))))))</f>
        <v>ERROR</v>
      </c>
      <c r="B23" s="287"/>
      <c r="C23" s="287"/>
      <c r="D23" s="20" t="str">
        <f>IF($F$5='2 Introduc. Datos'!$AQ$1,'2 Introduc. Datos'!AR5,IF(AND($F$5='2 Introduc. Datos'!$AT$1),'2 Introduc. Datos'!AU5,IF(AND($F$5='2 Introduc. Datos'!$AW$1),'2 Introduc. Datos'!AX5,IF(AND($F$5='2 Introduc. Datos'!AZ1),'2 Introduc. Datos'!BA5,IF(AND($F$5='2 Introduc. Datos'!BC1),'2 Introduc. Datos'!BD5,IF(AND($F$5='2 Introduc. Datos'!BF1),'2 Introduc. Datos'!BG5,"ERROR"))))))</f>
        <v>ERROR</v>
      </c>
      <c r="E23" s="279" t="str">
        <f>IF('3 Observaciones'!E20=0,"",'3 Observaciones'!E20)</f>
        <v/>
      </c>
      <c r="F23" s="279"/>
      <c r="G23" s="279"/>
      <c r="H23" s="279"/>
      <c r="I23" s="21">
        <f>'2 Introduc. Datos'!M39</f>
        <v>0</v>
      </c>
      <c r="J23" s="21">
        <f>'2 Introduc. Datos'!N39</f>
        <v>0</v>
      </c>
      <c r="K23" s="21">
        <f>'2 Introduc. Datos'!O39</f>
        <v>0</v>
      </c>
      <c r="L23" s="85" t="e">
        <f t="shared" si="0"/>
        <v>#VALUE!</v>
      </c>
    </row>
    <row r="24" spans="1:12" ht="18" customHeight="1" x14ac:dyDescent="0.2">
      <c r="A24" s="280" t="str">
        <f>IF($F$5='2 Introduc. Datos'!$AQ$1,'2 Introduc. Datos'!AQ6,IF(AND($F$5='2 Introduc. Datos'!$AT$1),'2 Introduc. Datos'!AT6,IF(AND($F$5='2 Introduc. Datos'!$AW$1),'2 Introduc. Datos'!AW6,IF(AND($F$5='2 Introduc. Datos'!AZ1),'2 Introduc. Datos'!AZ6,IF(AND($F$5='2 Introduc. Datos'!BC1),'2 Introduc. Datos'!BC6,IF(AND($F$5='2 Introduc. Datos'!BF1),'2 Introduc. Datos'!BF6,"ERROR"))))))</f>
        <v>ERROR</v>
      </c>
      <c r="B24" s="281"/>
      <c r="C24" s="281"/>
      <c r="D24" s="22" t="str">
        <f>IF($F$5='2 Introduc. Datos'!$AQ$1,'2 Introduc. Datos'!AR6,IF(AND($F$5='2 Introduc. Datos'!$AT$1),'2 Introduc. Datos'!AU6,IF(AND($F$5='2 Introduc. Datos'!$AW$1),'2 Introduc. Datos'!AX6,IF(AND($F$5='2 Introduc. Datos'!AZ1),'2 Introduc. Datos'!BA6,IF(AND($F$5='2 Introduc. Datos'!BC1),'2 Introduc. Datos'!BD6,IF(AND($F$5='2 Introduc. Datos'!BF1),'2 Introduc. Datos'!BG6,"ERROR"))))))</f>
        <v>ERROR</v>
      </c>
      <c r="E24" s="278" t="str">
        <f>IF('3 Observaciones'!F20=0,"",'3 Observaciones'!F20)</f>
        <v/>
      </c>
      <c r="F24" s="278"/>
      <c r="G24" s="278"/>
      <c r="H24" s="278"/>
      <c r="I24" s="23">
        <f>'2 Introduc. Datos'!P39</f>
        <v>0</v>
      </c>
      <c r="J24" s="23">
        <f>'2 Introduc. Datos'!Q39</f>
        <v>0</v>
      </c>
      <c r="K24" s="23">
        <f>'2 Introduc. Datos'!R39</f>
        <v>0</v>
      </c>
      <c r="L24" s="86" t="e">
        <f t="shared" si="0"/>
        <v>#VALUE!</v>
      </c>
    </row>
    <row r="25" spans="1:12" s="3" customFormat="1" ht="18" customHeight="1" x14ac:dyDescent="0.2">
      <c r="A25" s="286" t="str">
        <f>IF($F$5='2 Introduc. Datos'!$AQ$1,'2 Introduc. Datos'!AQ7,IF(AND($F$5='2 Introduc. Datos'!$AT$1),'2 Introduc. Datos'!AT7,IF(AND($F$5='2 Introduc. Datos'!$AW$1),'2 Introduc. Datos'!AW7,IF(AND($F$5='2 Introduc. Datos'!AZ1),'2 Introduc. Datos'!AZ7,IF(AND($F$5='2 Introduc. Datos'!BC1),'2 Introduc. Datos'!BC7,IF(AND($F$5='2 Introduc. Datos'!BF1),'2 Introduc. Datos'!BF7,"ERROR"))))))</f>
        <v>ERROR</v>
      </c>
      <c r="B25" s="287"/>
      <c r="C25" s="287"/>
      <c r="D25" s="20" t="str">
        <f>IF($F$5='2 Introduc. Datos'!$AQ$1,'2 Introduc. Datos'!AR7,IF(AND($F$5='2 Introduc. Datos'!$AT$1),'2 Introduc. Datos'!AU7,IF(AND($F$5='2 Introduc. Datos'!$AW$1),'2 Introduc. Datos'!AX7,IF(AND($F$5='2 Introduc. Datos'!AZ1),'2 Introduc. Datos'!BA7,IF(AND($F$5='2 Introduc. Datos'!BC1),'2 Introduc. Datos'!BD7,IF(AND($F$5='2 Introduc. Datos'!BF1),'2 Introduc. Datos'!BG7,"ERROR"))))))</f>
        <v>ERROR</v>
      </c>
      <c r="E25" s="279" t="str">
        <f>IF('3 Observaciones'!G20=0,"",'3 Observaciones'!G20)</f>
        <v/>
      </c>
      <c r="F25" s="279"/>
      <c r="G25" s="279"/>
      <c r="H25" s="279"/>
      <c r="I25" s="21">
        <f>'2 Introduc. Datos'!S39</f>
        <v>0</v>
      </c>
      <c r="J25" s="21">
        <f>'2 Introduc. Datos'!T39</f>
        <v>0</v>
      </c>
      <c r="K25" s="21">
        <f>'2 Introduc. Datos'!U39</f>
        <v>0</v>
      </c>
      <c r="L25" s="85" t="e">
        <f t="shared" si="0"/>
        <v>#VALUE!</v>
      </c>
    </row>
    <row r="26" spans="1:12" ht="18" customHeight="1" x14ac:dyDescent="0.2">
      <c r="A26" s="280" t="str">
        <f>IF($F$5='2 Introduc. Datos'!$AQ$1,'2 Introduc. Datos'!AQ8,IF(AND($F$5='2 Introduc. Datos'!$AT$1),'2 Introduc. Datos'!AT8,IF(AND($F$5='2 Introduc. Datos'!$AW$1),'2 Introduc. Datos'!AW8,IF(AND($F$5='2 Introduc. Datos'!AZ1),'2 Introduc. Datos'!AZ8,IF(AND($F$5='2 Introduc. Datos'!BC1),'2 Introduc. Datos'!BC8,IF(AND($F$5='2 Introduc. Datos'!BF1),'2 Introduc. Datos'!BF8,"ERROR"))))))</f>
        <v>ERROR</v>
      </c>
      <c r="B26" s="281"/>
      <c r="C26" s="281"/>
      <c r="D26" s="22" t="str">
        <f>IF($F$5='2 Introduc. Datos'!$AQ$1,'2 Introduc. Datos'!AR8,IF(AND($F$5='2 Introduc. Datos'!$AT$1),'2 Introduc. Datos'!AU8,IF(AND($F$5='2 Introduc. Datos'!$AW$1),'2 Introduc. Datos'!AX8,IF(AND($F$5='2 Introduc. Datos'!AZ1),'2 Introduc. Datos'!BA8,IF(AND($F$5='2 Introduc. Datos'!BC1),'2 Introduc. Datos'!BD8,IF(AND($F$5='2 Introduc. Datos'!BF1),'2 Introduc. Datos'!BG8,"ERROR"))))))</f>
        <v>ERROR</v>
      </c>
      <c r="E26" s="278" t="str">
        <f>IF('3 Observaciones'!H20=0,"",'3 Observaciones'!H20)</f>
        <v/>
      </c>
      <c r="F26" s="278"/>
      <c r="G26" s="278"/>
      <c r="H26" s="278"/>
      <c r="I26" s="23">
        <f>'2 Introduc. Datos'!V39</f>
        <v>0</v>
      </c>
      <c r="J26" s="23">
        <f>'2 Introduc. Datos'!W39</f>
        <v>0</v>
      </c>
      <c r="K26" s="23">
        <f>'2 Introduc. Datos'!X39</f>
        <v>0</v>
      </c>
      <c r="L26" s="86" t="e">
        <f t="shared" si="0"/>
        <v>#VALUE!</v>
      </c>
    </row>
    <row r="27" spans="1:12" s="3" customFormat="1" ht="18" customHeight="1" x14ac:dyDescent="0.2">
      <c r="A27" s="286" t="str">
        <f>IF($F$5='2 Introduc. Datos'!$AQ$1,'2 Introduc. Datos'!AQ9,IF(AND($F$5='2 Introduc. Datos'!$AT$1),'2 Introduc. Datos'!AT9,IF(AND($F$5='2 Introduc. Datos'!$AW$1),'2 Introduc. Datos'!AW9,IF(AND($F$5='2 Introduc. Datos'!AZ1),'2 Introduc. Datos'!AZ9,IF(AND($F$5='2 Introduc. Datos'!BC1),'2 Introduc. Datos'!BC9,IF(AND($F$5='2 Introduc. Datos'!BF1),'2 Introduc. Datos'!BF9,"ERROR"))))))</f>
        <v>ERROR</v>
      </c>
      <c r="B27" s="287"/>
      <c r="C27" s="287"/>
      <c r="D27" s="20" t="str">
        <f>IF($F$5='2 Introduc. Datos'!$AQ$1,'2 Introduc. Datos'!AR9,IF(AND($F$5='2 Introduc. Datos'!$AT$1),'2 Introduc. Datos'!AU9,IF(AND($F$5='2 Introduc. Datos'!$AW$1),'2 Introduc. Datos'!AX9,IF(AND($F$5='2 Introduc. Datos'!AZ1),'2 Introduc. Datos'!BA9,IF(AND($F$5='2 Introduc. Datos'!BC1),'2 Introduc. Datos'!BD9,IF(AND($F$5='2 Introduc. Datos'!BF1),'2 Introduc. Datos'!BG9,"ERROR"))))))</f>
        <v>ERROR</v>
      </c>
      <c r="E27" s="279" t="str">
        <f>IF('3 Observaciones'!I20=0,"",'3 Observaciones'!I20)</f>
        <v/>
      </c>
      <c r="F27" s="279"/>
      <c r="G27" s="279"/>
      <c r="H27" s="279"/>
      <c r="I27" s="21">
        <f>'2 Introduc. Datos'!Y39</f>
        <v>0</v>
      </c>
      <c r="J27" s="21">
        <f>'2 Introduc. Datos'!Z39</f>
        <v>0</v>
      </c>
      <c r="K27" s="21">
        <f>'2 Introduc. Datos'!AA39</f>
        <v>0</v>
      </c>
      <c r="L27" s="85" t="e">
        <f t="shared" si="0"/>
        <v>#VALUE!</v>
      </c>
    </row>
    <row r="28" spans="1:12" ht="18" customHeight="1" x14ac:dyDescent="0.2">
      <c r="A28" s="280" t="str">
        <f>IF($F$5='2 Introduc. Datos'!$AQ$1,'2 Introduc. Datos'!AQ10,IF(AND($F$5='2 Introduc. Datos'!$AT$1),'2 Introduc. Datos'!AT10,IF(AND($F$5='2 Introduc. Datos'!$AW$1),'2 Introduc. Datos'!AW10,IF(AND($F$5='2 Introduc. Datos'!AZ1),'2 Introduc. Datos'!AZ10,IF(AND($F$5='2 Introduc. Datos'!BC1),'2 Introduc. Datos'!BC10,IF(AND($F$5='2 Introduc. Datos'!BF1),'2 Introduc. Datos'!BF10,"ERROR"))))))</f>
        <v>ERROR</v>
      </c>
      <c r="B28" s="281"/>
      <c r="C28" s="281"/>
      <c r="D28" s="22" t="str">
        <f>IF($F$5='2 Introduc. Datos'!$AQ$1,'2 Introduc. Datos'!AR10,IF(AND($F$5='2 Introduc. Datos'!$AT$1),'2 Introduc. Datos'!AU10,IF(AND($F$5='2 Introduc. Datos'!$AW$1),'2 Introduc. Datos'!AX10,IF(AND($F$5='2 Introduc. Datos'!AZ1),'2 Introduc. Datos'!BA10,IF(AND($F$5='2 Introduc. Datos'!BC1),'2 Introduc. Datos'!BD10,IF(AND($F$5='2 Introduc. Datos'!BF1),'2 Introduc. Datos'!BG10,"ERROR"))))))</f>
        <v>ERROR</v>
      </c>
      <c r="E28" s="278" t="str">
        <f>IF('3 Observaciones'!J20=0,"",'3 Observaciones'!J20)</f>
        <v/>
      </c>
      <c r="F28" s="278"/>
      <c r="G28" s="278"/>
      <c r="H28" s="278"/>
      <c r="I28" s="23">
        <f>'2 Introduc. Datos'!AB39</f>
        <v>0</v>
      </c>
      <c r="J28" s="23">
        <f>'2 Introduc. Datos'!AC39</f>
        <v>0</v>
      </c>
      <c r="K28" s="23">
        <f>'2 Introduc. Datos'!AD39</f>
        <v>0</v>
      </c>
      <c r="L28" s="86" t="e">
        <f t="shared" si="0"/>
        <v>#VALUE!</v>
      </c>
    </row>
    <row r="29" spans="1:12" s="3" customFormat="1" ht="18" customHeight="1" x14ac:dyDescent="0.2">
      <c r="A29" s="286" t="str">
        <f>IF($F$5='2 Introduc. Datos'!$AQ$1,'2 Introduc. Datos'!AQ11,IF(AND($F$5='2 Introduc. Datos'!$AT$1),'2 Introduc. Datos'!AT11,IF(AND($F$5='2 Introduc. Datos'!$AW$1),'2 Introduc. Datos'!AW11,IF(AND($F$5='2 Introduc. Datos'!AZ1),'2 Introduc. Datos'!AZ11,IF(AND($F$5='2 Introduc. Datos'!BC1),'2 Introduc. Datos'!BC11,IF(AND($F$5='2 Introduc. Datos'!BF1),'2 Introduc. Datos'!BF11,"ERROR"))))))</f>
        <v>ERROR</v>
      </c>
      <c r="B29" s="287"/>
      <c r="C29" s="287"/>
      <c r="D29" s="20" t="str">
        <f>IF($F$5='2 Introduc. Datos'!$AQ$1,'2 Introduc. Datos'!AR11,IF(AND($F$5='2 Introduc. Datos'!$AT$1),'2 Introduc. Datos'!AU11,IF(AND($F$5='2 Introduc. Datos'!$AW$1),'2 Introduc. Datos'!AX11,IF(AND($F$5='2 Introduc. Datos'!AZ1),'2 Introduc. Datos'!BA11,IF(AND($F$5='2 Introduc. Datos'!BC1),'2 Introduc. Datos'!BD11,IF(AND($F$5='2 Introduc. Datos'!BF1),'2 Introduc. Datos'!BG11,"ERROR"))))))</f>
        <v>ERROR</v>
      </c>
      <c r="E29" s="279" t="str">
        <f>IF('3 Observaciones'!K20=0,"",'3 Observaciones'!K20)</f>
        <v/>
      </c>
      <c r="F29" s="279"/>
      <c r="G29" s="279"/>
      <c r="H29" s="279"/>
      <c r="I29" s="21">
        <f>'2 Introduc. Datos'!AE39</f>
        <v>0</v>
      </c>
      <c r="J29" s="21">
        <f>'2 Introduc. Datos'!AF39</f>
        <v>0</v>
      </c>
      <c r="K29" s="21">
        <f>'2 Introduc. Datos'!AG39</f>
        <v>0</v>
      </c>
      <c r="L29" s="85" t="e">
        <f t="shared" si="0"/>
        <v>#VALUE!</v>
      </c>
    </row>
    <row r="30" spans="1:12" ht="18" customHeight="1" x14ac:dyDescent="0.2">
      <c r="A30" s="280" t="str">
        <f>IF($F$5='2 Introduc. Datos'!$AQ$1,'2 Introduc. Datos'!AQ12,IF(AND($F$5='2 Introduc. Datos'!$AT$1),'2 Introduc. Datos'!AT12,IF(AND($F$5='2 Introduc. Datos'!$AW$1),'2 Introduc. Datos'!AW12,IF(AND($F$5='2 Introduc. Datos'!AZ1),"",IF(AND($F$5='2 Introduc. Datos'!BC1),'2 Introduc. Datos'!BC12,IF(AND($F$5='2 Introduc. Datos'!BF1),'2 Introduc. Datos'!BF12,"ERROR"))))))</f>
        <v>ERROR</v>
      </c>
      <c r="B30" s="281"/>
      <c r="C30" s="291"/>
      <c r="D30" s="22" t="str">
        <f>IF($F$5='2 Introduc. Datos'!$AQ$1,'2 Introduc. Datos'!AR12,IF(AND($F$5='2 Introduc. Datos'!$AT$1),'2 Introduc. Datos'!AU12,IF(AND($F$5='2 Introduc. Datos'!$AW$1),'2 Introduc. Datos'!AX12,IF(AND($F$5='2 Introduc. Datos'!AZ1),'2 Introduc. Datos'!BA12,IF(AND($F$5='2 Introduc. Datos'!BC1),'2 Introduc. Datos'!BD12,IF(AND($F$5='2 Introduc. Datos'!BF1),'2 Introduc. Datos'!BG12,"ERROR"))))))</f>
        <v>ERROR</v>
      </c>
      <c r="E30" s="289" t="str">
        <f>IF('3 Observaciones'!M20=0,"",'3 Observaciones'!M20)</f>
        <v/>
      </c>
      <c r="F30" s="278"/>
      <c r="G30" s="278"/>
      <c r="H30" s="290"/>
      <c r="I30" s="218">
        <f>'2 Introduc. Datos'!AH39</f>
        <v>0</v>
      </c>
      <c r="J30" s="218">
        <f>'2 Introduc. Datos'!AI39</f>
        <v>0</v>
      </c>
      <c r="K30" s="218">
        <f>'2 Introduc. Datos'!AJ39</f>
        <v>0</v>
      </c>
      <c r="L30" s="86" t="e">
        <f t="shared" si="0"/>
        <v>#VALUE!</v>
      </c>
    </row>
    <row r="31" spans="1:12" ht="18" customHeight="1" thickBot="1" x14ac:dyDescent="0.25">
      <c r="A31" s="316"/>
      <c r="B31" s="317"/>
      <c r="C31" s="318"/>
      <c r="D31" s="216"/>
      <c r="E31" s="319"/>
      <c r="F31" s="319"/>
      <c r="G31" s="319"/>
      <c r="H31" s="319"/>
      <c r="I31" s="217"/>
      <c r="J31" s="217"/>
      <c r="K31" s="217"/>
      <c r="L31" s="219"/>
    </row>
    <row r="32" spans="1:12" ht="15" customHeight="1" thickTop="1" x14ac:dyDescent="0.2">
      <c r="A32" s="24"/>
      <c r="B32" s="1"/>
      <c r="C32" s="1"/>
      <c r="L32" s="88"/>
    </row>
    <row r="33" spans="1:12" s="4" customFormat="1" ht="16.5" thickBot="1" x14ac:dyDescent="0.3">
      <c r="A33" s="26" t="s">
        <v>5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87" t="e">
        <f>L21+L22+L23+L24+L25+L26+L27+L28+L29+L30+L31</f>
        <v>#VALUE!</v>
      </c>
    </row>
    <row r="34" spans="1:12" ht="13.5" thickTop="1" x14ac:dyDescent="0.2"/>
    <row r="35" spans="1:12" ht="15" customHeight="1" x14ac:dyDescent="0.2">
      <c r="A35" s="28" t="s">
        <v>24</v>
      </c>
      <c r="B35" s="293">
        <f>'2 Introduc. Datos'!D13</f>
        <v>0</v>
      </c>
      <c r="C35" s="294"/>
      <c r="D35" s="294"/>
      <c r="E35" s="294"/>
      <c r="F35" s="294"/>
      <c r="G35" s="28" t="s">
        <v>9</v>
      </c>
      <c r="H35" s="29"/>
      <c r="I35" s="30"/>
      <c r="J35" s="295">
        <f>'2 Introduc. Datos'!D11</f>
        <v>0</v>
      </c>
      <c r="K35" s="295"/>
      <c r="L35" s="295"/>
    </row>
    <row r="36" spans="1:12" s="1" customFormat="1" ht="15" customHeight="1" x14ac:dyDescent="0.2">
      <c r="A36" s="16"/>
      <c r="B36" s="16"/>
      <c r="C36" s="16"/>
      <c r="D36" s="16"/>
      <c r="E36" s="16"/>
      <c r="F36" s="16"/>
      <c r="G36"/>
      <c r="H36"/>
      <c r="I36"/>
      <c r="J36"/>
      <c r="K36"/>
      <c r="L36"/>
    </row>
    <row r="37" spans="1:12" s="1" customFormat="1" ht="15" customHeight="1" x14ac:dyDescent="0.2">
      <c r="A37" s="28" t="s">
        <v>6</v>
      </c>
      <c r="B37" s="293">
        <f>'2 Introduc. Datos'!D15</f>
        <v>0</v>
      </c>
      <c r="C37" s="294"/>
      <c r="D37" s="294"/>
      <c r="E37" s="294"/>
      <c r="F37" s="294"/>
      <c r="G37" s="28" t="s">
        <v>23</v>
      </c>
      <c r="H37" s="30"/>
      <c r="I37" s="14"/>
      <c r="J37" s="292" t="e">
        <f>VLOOKUP(F5,I41:J46,2,FALSE)</f>
        <v>#N/A</v>
      </c>
      <c r="K37" s="292"/>
      <c r="L37" s="292"/>
    </row>
    <row r="38" spans="1:12" s="1" customFormat="1" ht="15" customHeight="1" x14ac:dyDescent="0.2">
      <c r="A38" s="2"/>
      <c r="B38" s="2"/>
      <c r="C38" s="2"/>
      <c r="D38" s="2"/>
      <c r="E38" s="2"/>
      <c r="F38" s="2"/>
    </row>
    <row r="39" spans="1:12" s="1" customFormat="1" ht="15" customHeight="1" x14ac:dyDescent="0.2">
      <c r="A39" s="2"/>
      <c r="B39" s="2"/>
      <c r="C39" s="2"/>
      <c r="D39" s="2"/>
      <c r="E39" s="2"/>
      <c r="F39" s="2"/>
      <c r="G39" s="2"/>
    </row>
    <row r="40" spans="1:12" s="1" customFormat="1" ht="15" customHeight="1" x14ac:dyDescent="0.2"/>
    <row r="41" spans="1:12" s="1" customFormat="1" ht="15" customHeight="1" x14ac:dyDescent="0.2">
      <c r="I41" s="145" t="s">
        <v>68</v>
      </c>
      <c r="J41" s="64" t="e">
        <f>IF(L33&lt;192,"NO CLASIFICADO",IF(AND(L33&gt;191.9,L33&lt;224), "BUENO",IF(AND(L33&gt;223.9,L33&lt;256),"MUY BUENO",IF(AND(L33&gt;255.9,L33&lt;320.1),"EXCELENTE","ERROR"))))</f>
        <v>#VALUE!</v>
      </c>
    </row>
    <row r="42" spans="1:12" x14ac:dyDescent="0.2">
      <c r="I42" t="s">
        <v>69</v>
      </c>
      <c r="J42" t="e">
        <f>IF(L33&lt;192,"NO CLASIFICADO",IF(AND(L33&gt;191.9,L33&lt;224), "BUENO",IF(AND(L33&gt;223.9,L33&lt;256),"MUY BUENO",IF(AND(L33&gt;255.9,L33&lt;320.1),"EXCELENTE","ERROR"))))</f>
        <v>#VALUE!</v>
      </c>
    </row>
    <row r="43" spans="1:12" x14ac:dyDescent="0.2">
      <c r="I43" t="s">
        <v>76</v>
      </c>
      <c r="J43" t="e">
        <f>IF(L33&lt;192,"NO CLASIFICADO",IF(AND(L33&gt;191.5,L33&lt;224), "BUENO",IF(AND(L33&gt;223.9,L33&lt;256),"MUY BUENO",IF(AND(L33&gt;255.9,L33&lt;320.1),"EXCELENTE","ERROR"))))</f>
        <v>#VALUE!</v>
      </c>
    </row>
    <row r="44" spans="1:12" x14ac:dyDescent="0.2">
      <c r="I44" s="145" t="s">
        <v>106</v>
      </c>
      <c r="J44" t="e">
        <f>IF(L33&lt;192,"NO CLASIFICADO",IF(AND(L33&gt;191.9,L33&lt;224), "BUENO",IF(AND(L33&gt;223.9,L33&lt;256),"MUY BUENO",IF(AND(L33&gt;255.9,L33&lt;320.1),"EXCELENTE","ERROR"))))</f>
        <v>#VALUE!</v>
      </c>
    </row>
    <row r="45" spans="1:12" x14ac:dyDescent="0.2">
      <c r="I45" s="95" t="s">
        <v>56</v>
      </c>
      <c r="J45" s="95" t="s">
        <v>67</v>
      </c>
    </row>
    <row r="46" spans="1:12" x14ac:dyDescent="0.2">
      <c r="I46" s="95" t="s">
        <v>62</v>
      </c>
      <c r="J46" s="95" t="s">
        <v>67</v>
      </c>
    </row>
  </sheetData>
  <mergeCells count="41">
    <mergeCell ref="I16:L16"/>
    <mergeCell ref="C8:F8"/>
    <mergeCell ref="C10:F10"/>
    <mergeCell ref="A25:C25"/>
    <mergeCell ref="E20:H20"/>
    <mergeCell ref="E22:H22"/>
    <mergeCell ref="A18:E18"/>
    <mergeCell ref="A21:C21"/>
    <mergeCell ref="A23:C23"/>
    <mergeCell ref="A24:C24"/>
    <mergeCell ref="C16:F16"/>
    <mergeCell ref="C14:F14"/>
    <mergeCell ref="A20:C20"/>
    <mergeCell ref="A22:C22"/>
    <mergeCell ref="E21:H21"/>
    <mergeCell ref="E25:H25"/>
    <mergeCell ref="A1:B6"/>
    <mergeCell ref="C1:L2"/>
    <mergeCell ref="E3:J4"/>
    <mergeCell ref="F5:I6"/>
    <mergeCell ref="C12:F12"/>
    <mergeCell ref="I8:L8"/>
    <mergeCell ref="I12:L12"/>
    <mergeCell ref="E23:H23"/>
    <mergeCell ref="E24:H24"/>
    <mergeCell ref="E26:H26"/>
    <mergeCell ref="E27:H27"/>
    <mergeCell ref="A28:C28"/>
    <mergeCell ref="B37:F37"/>
    <mergeCell ref="J35:L35"/>
    <mergeCell ref="A26:C26"/>
    <mergeCell ref="E28:H28"/>
    <mergeCell ref="A31:C31"/>
    <mergeCell ref="E31:H31"/>
    <mergeCell ref="J37:L37"/>
    <mergeCell ref="B35:F35"/>
    <mergeCell ref="E29:H29"/>
    <mergeCell ref="A27:C27"/>
    <mergeCell ref="E30:H30"/>
    <mergeCell ref="A30:C30"/>
    <mergeCell ref="A29:C29"/>
  </mergeCells>
  <phoneticPr fontId="0" type="noConversion"/>
  <conditionalFormatting sqref="C8:F8 I8:L8 C10:F10 C12:F12 I12:L12 C14:F14 C16:F16 I16:L16 B35:F35 J35:L35 B37:F37">
    <cfRule type="cellIs" dxfId="107" priority="13" stopIfTrue="1" operator="equal">
      <formula>""</formula>
    </cfRule>
  </conditionalFormatting>
  <conditionalFormatting sqref="I21:K21">
    <cfRule type="expression" dxfId="106" priority="3" stopIfTrue="1">
      <formula>IF(AND(OR(F18=1,F18=2,F18=3),I21=""),TRUE(),FALSE())</formula>
    </cfRule>
  </conditionalFormatting>
  <conditionalFormatting sqref="I22:K22">
    <cfRule type="expression" dxfId="105" priority="4" stopIfTrue="1">
      <formula>IF(AND(OR(F18=1,F18=2,F18=3),I22=""),TRUE(),FALSE())</formula>
    </cfRule>
  </conditionalFormatting>
  <conditionalFormatting sqref="I23:K23">
    <cfRule type="expression" dxfId="104" priority="5" stopIfTrue="1">
      <formula>IF(AND(OR(F18=1,F18=2,F18=3),I23=""),TRUE(),FALSE())</formula>
    </cfRule>
  </conditionalFormatting>
  <conditionalFormatting sqref="I24:K24">
    <cfRule type="expression" dxfId="103" priority="6" stopIfTrue="1">
      <formula>IF(AND(OR(F18=1,F18=2,F18=3),I24=""),TRUE(),FALSE())</formula>
    </cfRule>
  </conditionalFormatting>
  <conditionalFormatting sqref="I25:K25">
    <cfRule type="expression" dxfId="102" priority="7" stopIfTrue="1">
      <formula>IF(AND(OR(F18=1,F18=2,F18=3),I25=""),TRUE(),FALSE())</formula>
    </cfRule>
  </conditionalFormatting>
  <conditionalFormatting sqref="I26:K26">
    <cfRule type="expression" dxfId="101" priority="8" stopIfTrue="1">
      <formula>IF(AND(OR(F18=1,F18=2,F18=3),I26=""),TRUE(),FALSE())</formula>
    </cfRule>
  </conditionalFormatting>
  <conditionalFormatting sqref="I27:K27">
    <cfRule type="expression" dxfId="100" priority="9" stopIfTrue="1">
      <formula>IF(AND(OR(F18=1,F18=2,F18=3),I27=""),TRUE(),FALSE())</formula>
    </cfRule>
  </conditionalFormatting>
  <conditionalFormatting sqref="I28:K28">
    <cfRule type="expression" dxfId="99" priority="10" stopIfTrue="1">
      <formula>IF(AND(OR(F18=1,F18=2,F18=3),I28=""),TRUE(),FALSE())</formula>
    </cfRule>
  </conditionalFormatting>
  <conditionalFormatting sqref="I29:K29">
    <cfRule type="expression" dxfId="98" priority="11" stopIfTrue="1">
      <formula>IF(AND(OR(F18=1,F18=2,F18=3),I29=""),TRUE(),FALSE())</formula>
    </cfRule>
  </conditionalFormatting>
  <conditionalFormatting sqref="I30:K31">
    <cfRule type="expression" dxfId="97" priority="2" stopIfTrue="1">
      <formula>IF(AND(OR(F18=1,F18=2,F18=3),I30=""),TRUE(),FALSE())</formula>
    </cfRule>
  </conditionalFormatting>
  <conditionalFormatting sqref="I31:K31">
    <cfRule type="expression" dxfId="96" priority="1" stopIfTrue="1">
      <formula>IF(AND(OR(F20=1,F20=2,F20=3),I31=""),TRUE(),FALSE())</formula>
    </cfRule>
  </conditionalFormatting>
  <dataValidations disablePrompts="1" count="1">
    <dataValidation type="whole" errorStyle="information" allowBlank="1" showInputMessage="1" showErrorMessage="1" errorTitle="Número Jueces" error="El número de jueces debe ser entre 1 y 3" sqref="F18" xr:uid="{00000000-0002-0000-1600-000000000000}">
      <formula1>1</formula1>
      <formula2>3</formula2>
    </dataValidation>
  </dataValidations>
  <pageMargins left="1.42" right="0.75" top="1" bottom="1" header="0" footer="0"/>
  <pageSetup paperSize="9" scale="81" orientation="landscape" horizontalDpi="4294967293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52"/>
    <pageSetUpPr fitToPage="1"/>
  </sheetPr>
  <dimension ref="A1:L46"/>
  <sheetViews>
    <sheetView showGridLines="0" topLeftCell="A7" zoomScale="80" zoomScaleNormal="80" workbookViewId="0">
      <selection activeCell="A30" sqref="A30:C30"/>
    </sheetView>
  </sheetViews>
  <sheetFormatPr baseColWidth="10" defaultColWidth="11.42578125" defaultRowHeight="12.75" x14ac:dyDescent="0.2"/>
  <cols>
    <col min="1" max="1" width="11.42578125" customWidth="1"/>
    <col min="2" max="2" width="13.28515625" customWidth="1"/>
    <col min="3" max="3" width="26.42578125" customWidth="1"/>
    <col min="4" max="4" width="13.28515625" customWidth="1"/>
    <col min="5" max="6" width="11.42578125" customWidth="1"/>
    <col min="7" max="7" width="10.7109375" customWidth="1"/>
    <col min="8" max="11" width="10.28515625" customWidth="1"/>
    <col min="12" max="12" width="11.7109375" bestFit="1" customWidth="1"/>
  </cols>
  <sheetData>
    <row r="1" spans="1:12" ht="12.75" customHeight="1" x14ac:dyDescent="0.2">
      <c r="A1" s="298"/>
      <c r="B1" s="299"/>
      <c r="C1" s="304" t="s">
        <v>10</v>
      </c>
      <c r="D1" s="304"/>
      <c r="E1" s="304"/>
      <c r="F1" s="304"/>
      <c r="G1" s="304"/>
      <c r="H1" s="304"/>
      <c r="I1" s="304"/>
      <c r="J1" s="304"/>
      <c r="K1" s="304"/>
      <c r="L1" s="305"/>
    </row>
    <row r="2" spans="1:12" ht="12.75" customHeight="1" x14ac:dyDescent="0.2">
      <c r="A2" s="300"/>
      <c r="B2" s="301"/>
      <c r="C2" s="306"/>
      <c r="D2" s="306"/>
      <c r="E2" s="306"/>
      <c r="F2" s="306"/>
      <c r="G2" s="306"/>
      <c r="H2" s="306"/>
      <c r="I2" s="306"/>
      <c r="J2" s="306"/>
      <c r="K2" s="306"/>
      <c r="L2" s="307"/>
    </row>
    <row r="3" spans="1:12" ht="12.75" customHeight="1" x14ac:dyDescent="0.2">
      <c r="A3" s="300"/>
      <c r="B3" s="301"/>
      <c r="E3" s="308" t="s">
        <v>8</v>
      </c>
      <c r="F3" s="308"/>
      <c r="G3" s="308"/>
      <c r="H3" s="308"/>
      <c r="I3" s="308"/>
      <c r="J3" s="308"/>
      <c r="K3" s="6"/>
      <c r="L3" s="7"/>
    </row>
    <row r="4" spans="1:12" x14ac:dyDescent="0.2">
      <c r="A4" s="300"/>
      <c r="B4" s="301"/>
      <c r="E4" s="308"/>
      <c r="F4" s="308"/>
      <c r="G4" s="308"/>
      <c r="H4" s="308"/>
      <c r="I4" s="308"/>
      <c r="J4" s="308"/>
      <c r="L4" s="8"/>
    </row>
    <row r="5" spans="1:12" ht="12.75" customHeight="1" x14ac:dyDescent="0.2">
      <c r="A5" s="300"/>
      <c r="B5" s="301"/>
      <c r="E5" s="6"/>
      <c r="F5" s="308">
        <f>'2 Introduc. Datos'!F40</f>
        <v>0</v>
      </c>
      <c r="G5" s="308"/>
      <c r="H5" s="308"/>
      <c r="I5" s="308"/>
      <c r="J5" s="6"/>
      <c r="K5" s="6"/>
      <c r="L5" s="7"/>
    </row>
    <row r="6" spans="1:12" ht="12.75" customHeight="1" x14ac:dyDescent="0.2">
      <c r="A6" s="302"/>
      <c r="B6" s="303"/>
      <c r="C6" s="9"/>
      <c r="D6" s="10"/>
      <c r="E6" s="11"/>
      <c r="F6" s="309"/>
      <c r="G6" s="309"/>
      <c r="H6" s="309"/>
      <c r="I6" s="309"/>
      <c r="J6" s="11"/>
      <c r="K6" s="11"/>
      <c r="L6" s="12"/>
    </row>
    <row r="7" spans="1:12" s="1" customFormat="1" x14ac:dyDescent="0.2">
      <c r="A7" s="13"/>
      <c r="B7"/>
      <c r="C7"/>
      <c r="D7" s="13"/>
      <c r="E7" s="13"/>
      <c r="F7" s="13"/>
      <c r="G7" s="13"/>
      <c r="H7" s="13"/>
      <c r="I7" s="13"/>
      <c r="J7" s="13"/>
      <c r="K7" s="13"/>
      <c r="L7" s="13"/>
    </row>
    <row r="8" spans="1:12" s="1" customFormat="1" ht="15" customHeight="1" x14ac:dyDescent="0.2">
      <c r="A8" s="14" t="s">
        <v>15</v>
      </c>
      <c r="B8" s="14"/>
      <c r="C8" s="295">
        <f>'2 Introduc. Datos'!D3</f>
        <v>0</v>
      </c>
      <c r="D8" s="295"/>
      <c r="E8" s="295"/>
      <c r="F8" s="295"/>
      <c r="G8" s="2"/>
      <c r="H8" s="15" t="s">
        <v>18</v>
      </c>
      <c r="I8" s="311">
        <f>'2 Introduc. Datos'!D9</f>
        <v>0</v>
      </c>
      <c r="J8" s="311"/>
      <c r="K8" s="311"/>
      <c r="L8" s="311"/>
    </row>
    <row r="9" spans="1:12" s="1" customFormat="1" ht="9.9499999999999993" customHeight="1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2" s="1" customFormat="1" ht="15" customHeight="1" x14ac:dyDescent="0.2">
      <c r="A10" s="14" t="s">
        <v>16</v>
      </c>
      <c r="B10" s="14"/>
      <c r="C10" s="295">
        <f>'2 Introduc. Datos'!D5</f>
        <v>0</v>
      </c>
      <c r="D10" s="295"/>
      <c r="E10" s="295"/>
      <c r="F10" s="295"/>
      <c r="G10" s="2"/>
      <c r="H10" s="2"/>
      <c r="I10" s="2"/>
      <c r="J10" s="2"/>
      <c r="K10" s="2"/>
    </row>
    <row r="11" spans="1:12" ht="9.9499999999999993" customHeight="1" x14ac:dyDescent="0.2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</row>
    <row r="12" spans="1:12" s="1" customFormat="1" ht="15" customHeight="1" x14ac:dyDescent="0.2">
      <c r="A12" s="14" t="s">
        <v>21</v>
      </c>
      <c r="B12" s="14"/>
      <c r="C12" s="295">
        <f>'2 Introduc. Datos'!B40</f>
        <v>0</v>
      </c>
      <c r="D12" s="295"/>
      <c r="E12" s="295"/>
      <c r="F12" s="295"/>
      <c r="G12" s="2"/>
      <c r="H12" s="15" t="s">
        <v>19</v>
      </c>
      <c r="I12" s="312">
        <f>'2 Introduc. Datos'!A40</f>
        <v>18</v>
      </c>
      <c r="J12" s="312"/>
      <c r="K12" s="312"/>
      <c r="L12" s="312"/>
    </row>
    <row r="13" spans="1:12" s="1" customFormat="1" ht="9.9499999999999993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2" s="1" customFormat="1" ht="15" customHeight="1" x14ac:dyDescent="0.2">
      <c r="A14" s="14" t="s">
        <v>22</v>
      </c>
      <c r="B14" s="14"/>
      <c r="C14" s="295">
        <f>'2 Introduc. Datos'!C40</f>
        <v>0</v>
      </c>
      <c r="D14" s="295"/>
      <c r="E14" s="295"/>
      <c r="F14" s="295"/>
      <c r="G14" s="2"/>
      <c r="H14" s="2"/>
      <c r="I14" s="2"/>
      <c r="J14" s="2"/>
      <c r="K14" s="2"/>
    </row>
    <row r="15" spans="1:12" s="1" customFormat="1" ht="9.9499999999999993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2" s="1" customFormat="1" ht="15" customHeight="1" x14ac:dyDescent="0.2">
      <c r="A16" s="14" t="s">
        <v>17</v>
      </c>
      <c r="B16" s="14"/>
      <c r="C16" s="295">
        <f>'2 Introduc. Datos'!D40</f>
        <v>0</v>
      </c>
      <c r="D16" s="295"/>
      <c r="E16" s="295"/>
      <c r="F16" s="295"/>
      <c r="G16" s="2"/>
      <c r="H16" s="15" t="s">
        <v>20</v>
      </c>
      <c r="I16" s="312">
        <f>'2 Introduc. Datos'!E40</f>
        <v>0</v>
      </c>
      <c r="J16" s="312"/>
      <c r="K16" s="312"/>
      <c r="L16" s="312"/>
    </row>
    <row r="17" spans="1:12" ht="9.9499999999999993" customHeight="1" x14ac:dyDescent="0.2">
      <c r="C17" s="17"/>
    </row>
    <row r="18" spans="1:12" s="1" customFormat="1" ht="15" customHeight="1" x14ac:dyDescent="0.2">
      <c r="A18" s="310" t="s">
        <v>7</v>
      </c>
      <c r="B18" s="310"/>
      <c r="C18" s="310"/>
      <c r="D18" s="310"/>
      <c r="E18" s="310"/>
      <c r="F18" s="14">
        <f>'2 Introduc. Datos'!D7</f>
        <v>1</v>
      </c>
    </row>
    <row r="19" spans="1:12" s="1" customFormat="1" ht="15" customHeight="1" thickBot="1" x14ac:dyDescent="0.25"/>
    <row r="20" spans="1:12" s="1" customFormat="1" ht="21" customHeight="1" thickTop="1" x14ac:dyDescent="0.2">
      <c r="A20" s="296" t="s">
        <v>12</v>
      </c>
      <c r="B20" s="297"/>
      <c r="C20" s="297"/>
      <c r="D20" s="18" t="s">
        <v>14</v>
      </c>
      <c r="E20" s="313" t="s">
        <v>13</v>
      </c>
      <c r="F20" s="314"/>
      <c r="G20" s="314"/>
      <c r="H20" s="315"/>
      <c r="I20" s="18" t="s">
        <v>0</v>
      </c>
      <c r="J20" s="18" t="s">
        <v>1</v>
      </c>
      <c r="K20" s="18" t="s">
        <v>2</v>
      </c>
      <c r="L20" s="19" t="s">
        <v>3</v>
      </c>
    </row>
    <row r="21" spans="1:12" s="3" customFormat="1" ht="18" customHeight="1" x14ac:dyDescent="0.2">
      <c r="A21" s="286" t="str">
        <f>IF($F$5='2 Introduc. Datos'!$AQ$1,'2 Introduc. Datos'!AQ3,IF(AND($F$5='2 Introduc. Datos'!$AT$1),'2 Introduc. Datos'!AT3,IF(AND($F$5='2 Introduc. Datos'!$AW$1),'2 Introduc. Datos'!AW3,IF(AND($F$5='2 Introduc. Datos'!AZ1),'2 Introduc. Datos'!AZ3,IF(AND($F$5='2 Introduc. Datos'!BC1),'2 Introduc. Datos'!BC3,IF(AND($F$5='2 Introduc. Datos'!BF1),'2 Introduc. Datos'!BF3,"ERROR"))))))</f>
        <v>ERROR</v>
      </c>
      <c r="B21" s="287"/>
      <c r="C21" s="287"/>
      <c r="D21" s="20" t="str">
        <f>IF($F$5='2 Introduc. Datos'!$AQ$1,'2 Introduc. Datos'!AR3,IF(AND($F$5='2 Introduc. Datos'!$AT$1),'2 Introduc. Datos'!AU3,IF(AND($F$5='2 Introduc. Datos'!$AW$1),'2 Introduc. Datos'!AX3,IF(AND($F$5='2 Introduc. Datos'!AZ1),'2 Introduc. Datos'!BA3,IF(AND($F$5='2 Introduc. Datos'!BC1),'2 Introduc. Datos'!BD3,IF(AND($F$5='2 Introduc. Datos'!BF1),'2 Introduc. Datos'!BG3,"ERROR"))))))</f>
        <v>ERROR</v>
      </c>
      <c r="E21" s="279" t="str">
        <f>IF('3 Observaciones'!C21=0,"",'3 Observaciones'!C21)</f>
        <v/>
      </c>
      <c r="F21" s="279"/>
      <c r="G21" s="279"/>
      <c r="H21" s="279"/>
      <c r="I21" s="21">
        <f>'2 Introduc. Datos'!G40</f>
        <v>0</v>
      </c>
      <c r="J21" s="21">
        <f>'2 Introduc. Datos'!H40</f>
        <v>0</v>
      </c>
      <c r="K21" s="21">
        <f>'2 Introduc. Datos'!I40</f>
        <v>0</v>
      </c>
      <c r="L21" s="85" t="e">
        <f>(I21+J21+K21)/$F$18*D21</f>
        <v>#VALUE!</v>
      </c>
    </row>
    <row r="22" spans="1:12" ht="18" customHeight="1" x14ac:dyDescent="0.2">
      <c r="A22" s="280" t="str">
        <f>IF($F$5='2 Introduc. Datos'!$AQ$1,'2 Introduc. Datos'!AQ4,IF(AND($F$5='2 Introduc. Datos'!$AT$1),'2 Introduc. Datos'!AT4,IF(AND($F$5='2 Introduc. Datos'!$AW$1),'2 Introduc. Datos'!AW4,IF(AND($F$5='2 Introduc. Datos'!AZ1),'2 Introduc. Datos'!AZ4,IF(AND($F$5='2 Introduc. Datos'!BC1),'2 Introduc. Datos'!BC4,IF(AND($F$5='2 Introduc. Datos'!BF1),'2 Introduc. Datos'!BF4,"ERROR"))))))</f>
        <v>ERROR</v>
      </c>
      <c r="B22" s="281"/>
      <c r="C22" s="281"/>
      <c r="D22" s="22" t="str">
        <f>IF($F$5='2 Introduc. Datos'!$AQ$1,'2 Introduc. Datos'!AR4,IF(AND($F$5='2 Introduc. Datos'!$AT$1),'2 Introduc. Datos'!AU4,IF(AND($F$5='2 Introduc. Datos'!$AW$1),'2 Introduc. Datos'!AX4,IF(AND($F$5='2 Introduc. Datos'!AZ1),'2 Introduc. Datos'!BA4,IF(AND($F$5='2 Introduc. Datos'!BC1),'2 Introduc. Datos'!BD4,IF(AND($F$5='2 Introduc. Datos'!BF1),'2 Introduc. Datos'!BG4,"ERROR"))))))</f>
        <v>ERROR</v>
      </c>
      <c r="E22" s="278" t="str">
        <f>IF('3 Observaciones'!D21=0,"",'3 Observaciones'!D21)</f>
        <v/>
      </c>
      <c r="F22" s="278"/>
      <c r="G22" s="278"/>
      <c r="H22" s="278"/>
      <c r="I22" s="23">
        <f>'2 Introduc. Datos'!J40</f>
        <v>0</v>
      </c>
      <c r="J22" s="23">
        <f>'2 Introduc. Datos'!K40</f>
        <v>0</v>
      </c>
      <c r="K22" s="23">
        <f>'2 Introduc. Datos'!L40</f>
        <v>0</v>
      </c>
      <c r="L22" s="86" t="e">
        <f t="shared" ref="L22:L30" si="0">(I22+J22+K22)/$F$18*D22</f>
        <v>#VALUE!</v>
      </c>
    </row>
    <row r="23" spans="1:12" s="3" customFormat="1" ht="18" customHeight="1" x14ac:dyDescent="0.2">
      <c r="A23" s="286" t="str">
        <f>IF($F$5='2 Introduc. Datos'!$AQ$1,'2 Introduc. Datos'!AQ5,IF(AND($F$5='2 Introduc. Datos'!$AT$1),'2 Introduc. Datos'!AT5,IF(AND($F$5='2 Introduc. Datos'!$AW$1),'2 Introduc. Datos'!AW5,IF(AND($F$5='2 Introduc. Datos'!AZ1),'2 Introduc. Datos'!AZ5,IF(AND($F$5='2 Introduc. Datos'!BC1),'2 Introduc. Datos'!BC5,IF(AND($F$5='2 Introduc. Datos'!BF1),'2 Introduc. Datos'!BF5,"ERROR"))))))</f>
        <v>ERROR</v>
      </c>
      <c r="B23" s="287"/>
      <c r="C23" s="287"/>
      <c r="D23" s="20" t="str">
        <f>IF($F$5='2 Introduc. Datos'!$AQ$1,'2 Introduc. Datos'!AR5,IF(AND($F$5='2 Introduc. Datos'!$AT$1),'2 Introduc. Datos'!AU5,IF(AND($F$5='2 Introduc. Datos'!$AW$1),'2 Introduc. Datos'!AX5,IF(AND($F$5='2 Introduc. Datos'!AZ1),'2 Introduc. Datos'!BA5,IF(AND($F$5='2 Introduc. Datos'!BC1),'2 Introduc. Datos'!BD5,IF(AND($F$5='2 Introduc. Datos'!BF1),'2 Introduc. Datos'!BG5,"ERROR"))))))</f>
        <v>ERROR</v>
      </c>
      <c r="E23" s="279" t="str">
        <f>IF('3 Observaciones'!E21=0,"",'3 Observaciones'!E21)</f>
        <v/>
      </c>
      <c r="F23" s="279"/>
      <c r="G23" s="279"/>
      <c r="H23" s="279"/>
      <c r="I23" s="21">
        <f>'2 Introduc. Datos'!M40</f>
        <v>0</v>
      </c>
      <c r="J23" s="21">
        <f>'2 Introduc. Datos'!N40</f>
        <v>0</v>
      </c>
      <c r="K23" s="21">
        <f>'2 Introduc. Datos'!O40</f>
        <v>0</v>
      </c>
      <c r="L23" s="85" t="e">
        <f t="shared" si="0"/>
        <v>#VALUE!</v>
      </c>
    </row>
    <row r="24" spans="1:12" ht="18" customHeight="1" x14ac:dyDescent="0.2">
      <c r="A24" s="280" t="str">
        <f>IF($F$5='2 Introduc. Datos'!$AQ$1,'2 Introduc. Datos'!AQ6,IF(AND($F$5='2 Introduc. Datos'!$AT$1),'2 Introduc. Datos'!AT6,IF(AND($F$5='2 Introduc. Datos'!$AW$1),'2 Introduc. Datos'!AW6,IF(AND($F$5='2 Introduc. Datos'!AZ1),'2 Introduc. Datos'!AZ6,IF(AND($F$5='2 Introduc. Datos'!BC1),'2 Introduc. Datos'!BC6,IF(AND($F$5='2 Introduc. Datos'!BF1),'2 Introduc. Datos'!BF6,"ERROR"))))))</f>
        <v>ERROR</v>
      </c>
      <c r="B24" s="281"/>
      <c r="C24" s="281"/>
      <c r="D24" s="22" t="str">
        <f>IF($F$5='2 Introduc. Datos'!$AQ$1,'2 Introduc. Datos'!AR6,IF(AND($F$5='2 Introduc. Datos'!$AT$1),'2 Introduc. Datos'!AU6,IF(AND($F$5='2 Introduc. Datos'!$AW$1),'2 Introduc. Datos'!AX6,IF(AND($F$5='2 Introduc. Datos'!AZ1),'2 Introduc. Datos'!BA6,IF(AND($F$5='2 Introduc. Datos'!BC1),'2 Introduc. Datos'!BD6,IF(AND($F$5='2 Introduc. Datos'!BF1),'2 Introduc. Datos'!BG6,"ERROR"))))))</f>
        <v>ERROR</v>
      </c>
      <c r="E24" s="278" t="str">
        <f>IF('3 Observaciones'!F21=0,"",'3 Observaciones'!F21)</f>
        <v/>
      </c>
      <c r="F24" s="278"/>
      <c r="G24" s="278"/>
      <c r="H24" s="278"/>
      <c r="I24" s="23">
        <f>'2 Introduc. Datos'!P40</f>
        <v>0</v>
      </c>
      <c r="J24" s="23">
        <f>'2 Introduc. Datos'!Q40</f>
        <v>0</v>
      </c>
      <c r="K24" s="23">
        <f>'2 Introduc. Datos'!R40</f>
        <v>0</v>
      </c>
      <c r="L24" s="86" t="e">
        <f t="shared" si="0"/>
        <v>#VALUE!</v>
      </c>
    </row>
    <row r="25" spans="1:12" s="3" customFormat="1" ht="18" customHeight="1" x14ac:dyDescent="0.2">
      <c r="A25" s="286" t="str">
        <f>IF($F$5='2 Introduc. Datos'!$AQ$1,'2 Introduc. Datos'!AQ7,IF(AND($F$5='2 Introduc. Datos'!$AT$1),'2 Introduc. Datos'!AT7,IF(AND($F$5='2 Introduc. Datos'!$AW$1),'2 Introduc. Datos'!AW7,IF(AND($F$5='2 Introduc. Datos'!AZ1),'2 Introduc. Datos'!AZ7,IF(AND($F$5='2 Introduc. Datos'!BC1),'2 Introduc. Datos'!BC7,IF(AND($F$5='2 Introduc. Datos'!BF1),'2 Introduc. Datos'!BF7,"ERROR"))))))</f>
        <v>ERROR</v>
      </c>
      <c r="B25" s="287"/>
      <c r="C25" s="287"/>
      <c r="D25" s="20" t="str">
        <f>IF($F$5='2 Introduc. Datos'!$AQ$1,'2 Introduc. Datos'!AR7,IF(AND($F$5='2 Introduc. Datos'!$AT$1),'2 Introduc. Datos'!AU7,IF(AND($F$5='2 Introduc. Datos'!$AW$1),'2 Introduc. Datos'!AX7,IF(AND($F$5='2 Introduc. Datos'!AZ1),'2 Introduc. Datos'!BA7,IF(AND($F$5='2 Introduc. Datos'!BC1),'2 Introduc. Datos'!BD7,IF(AND($F$5='2 Introduc. Datos'!BF1),'2 Introduc. Datos'!BG7,"ERROR"))))))</f>
        <v>ERROR</v>
      </c>
      <c r="E25" s="279" t="str">
        <f>IF('3 Observaciones'!G21=0,"",'3 Observaciones'!G21)</f>
        <v/>
      </c>
      <c r="F25" s="279"/>
      <c r="G25" s="279"/>
      <c r="H25" s="279"/>
      <c r="I25" s="21">
        <f>'2 Introduc. Datos'!S40</f>
        <v>0</v>
      </c>
      <c r="J25" s="21">
        <f>'2 Introduc. Datos'!T40</f>
        <v>0</v>
      </c>
      <c r="K25" s="21">
        <f>'2 Introduc. Datos'!U40</f>
        <v>0</v>
      </c>
      <c r="L25" s="85" t="e">
        <f t="shared" si="0"/>
        <v>#VALUE!</v>
      </c>
    </row>
    <row r="26" spans="1:12" ht="18" customHeight="1" x14ac:dyDescent="0.2">
      <c r="A26" s="280" t="str">
        <f>IF($F$5='2 Introduc. Datos'!$AQ$1,'2 Introduc. Datos'!AQ8,IF(AND($F$5='2 Introduc. Datos'!$AT$1),'2 Introduc. Datos'!AT8,IF(AND($F$5='2 Introduc. Datos'!$AW$1),'2 Introduc. Datos'!AW8,IF(AND($F$5='2 Introduc. Datos'!AZ1),'2 Introduc. Datos'!AZ8,IF(AND($F$5='2 Introduc. Datos'!BC1),'2 Introduc. Datos'!BC8,IF(AND($F$5='2 Introduc. Datos'!BF1),'2 Introduc. Datos'!BF8,"ERROR"))))))</f>
        <v>ERROR</v>
      </c>
      <c r="B26" s="281"/>
      <c r="C26" s="281"/>
      <c r="D26" s="22" t="str">
        <f>IF($F$5='2 Introduc. Datos'!$AQ$1,'2 Introduc. Datos'!AR8,IF(AND($F$5='2 Introduc. Datos'!$AT$1),'2 Introduc. Datos'!AU8,IF(AND($F$5='2 Introduc. Datos'!$AW$1),'2 Introduc. Datos'!AX8,IF(AND($F$5='2 Introduc. Datos'!AZ1),'2 Introduc. Datos'!BA8,IF(AND($F$5='2 Introduc. Datos'!BC1),'2 Introduc. Datos'!BD8,IF(AND($F$5='2 Introduc. Datos'!BF1),'2 Introduc. Datos'!BG8,"ERROR"))))))</f>
        <v>ERROR</v>
      </c>
      <c r="E26" s="278" t="str">
        <f>IF('3 Observaciones'!H21=0,"",'3 Observaciones'!H21)</f>
        <v/>
      </c>
      <c r="F26" s="278"/>
      <c r="G26" s="278"/>
      <c r="H26" s="278"/>
      <c r="I26" s="23">
        <f>'2 Introduc. Datos'!V40</f>
        <v>0</v>
      </c>
      <c r="J26" s="23">
        <f>'2 Introduc. Datos'!W40</f>
        <v>0</v>
      </c>
      <c r="K26" s="23">
        <f>'2 Introduc. Datos'!X40</f>
        <v>0</v>
      </c>
      <c r="L26" s="86" t="e">
        <f t="shared" si="0"/>
        <v>#VALUE!</v>
      </c>
    </row>
    <row r="27" spans="1:12" s="3" customFormat="1" ht="18" customHeight="1" x14ac:dyDescent="0.2">
      <c r="A27" s="286" t="str">
        <f>IF($F$5='2 Introduc. Datos'!$AQ$1,'2 Introduc. Datos'!AQ9,IF(AND($F$5='2 Introduc. Datos'!$AT$1),'2 Introduc. Datos'!AT9,IF(AND($F$5='2 Introduc. Datos'!$AW$1),'2 Introduc. Datos'!AW9,IF(AND($F$5='2 Introduc. Datos'!AZ1),'2 Introduc. Datos'!AZ9,IF(AND($F$5='2 Introduc. Datos'!BC1),'2 Introduc. Datos'!BC9,IF(AND($F$5='2 Introduc. Datos'!BF1),'2 Introduc. Datos'!BF9,"ERROR"))))))</f>
        <v>ERROR</v>
      </c>
      <c r="B27" s="287"/>
      <c r="C27" s="287"/>
      <c r="D27" s="20" t="str">
        <f>IF($F$5='2 Introduc. Datos'!$AQ$1,'2 Introduc. Datos'!AR9,IF(AND($F$5='2 Introduc. Datos'!$AT$1),'2 Introduc. Datos'!AU9,IF(AND($F$5='2 Introduc. Datos'!$AW$1),'2 Introduc. Datos'!AX9,IF(AND($F$5='2 Introduc. Datos'!AZ1),'2 Introduc. Datos'!BA9,IF(AND($F$5='2 Introduc. Datos'!BC1),'2 Introduc. Datos'!BD9,IF(AND($F$5='2 Introduc. Datos'!BF1),'2 Introduc. Datos'!BG9,"ERROR"))))))</f>
        <v>ERROR</v>
      </c>
      <c r="E27" s="279" t="str">
        <f>IF('3 Observaciones'!I21=0,"",'3 Observaciones'!I21)</f>
        <v/>
      </c>
      <c r="F27" s="279"/>
      <c r="G27" s="279"/>
      <c r="H27" s="279"/>
      <c r="I27" s="21">
        <f>'2 Introduc. Datos'!Y40</f>
        <v>0</v>
      </c>
      <c r="J27" s="21">
        <f>'2 Introduc. Datos'!Z40</f>
        <v>0</v>
      </c>
      <c r="K27" s="21">
        <f>'2 Introduc. Datos'!AA40</f>
        <v>0</v>
      </c>
      <c r="L27" s="85" t="e">
        <f t="shared" si="0"/>
        <v>#VALUE!</v>
      </c>
    </row>
    <row r="28" spans="1:12" ht="18" customHeight="1" x14ac:dyDescent="0.2">
      <c r="A28" s="280" t="str">
        <f>IF($F$5='2 Introduc. Datos'!$AQ$1,'2 Introduc. Datos'!AQ10,IF(AND($F$5='2 Introduc. Datos'!$AT$1),'2 Introduc. Datos'!AT10,IF(AND($F$5='2 Introduc. Datos'!$AW$1),'2 Introduc. Datos'!AW10,IF(AND($F$5='2 Introduc. Datos'!AZ1),'2 Introduc. Datos'!AZ10,IF(AND($F$5='2 Introduc. Datos'!BC1),'2 Introduc. Datos'!BC10,IF(AND($F$5='2 Introduc. Datos'!BF1),'2 Introduc. Datos'!BF10,"ERROR"))))))</f>
        <v>ERROR</v>
      </c>
      <c r="B28" s="281"/>
      <c r="C28" s="281"/>
      <c r="D28" s="22" t="str">
        <f>IF($F$5='2 Introduc. Datos'!$AQ$1,'2 Introduc. Datos'!AR10,IF(AND($F$5='2 Introduc. Datos'!$AT$1),'2 Introduc. Datos'!AU10,IF(AND($F$5='2 Introduc. Datos'!$AW$1),'2 Introduc. Datos'!AX10,IF(AND($F$5='2 Introduc. Datos'!AZ1),'2 Introduc. Datos'!BA10,IF(AND($F$5='2 Introduc. Datos'!BC1),'2 Introduc. Datos'!BD10,IF(AND($F$5='2 Introduc. Datos'!BF1),'2 Introduc. Datos'!BG10,"ERROR"))))))</f>
        <v>ERROR</v>
      </c>
      <c r="E28" s="278" t="str">
        <f>IF('3 Observaciones'!J21=0,"",'3 Observaciones'!J21)</f>
        <v/>
      </c>
      <c r="F28" s="278"/>
      <c r="G28" s="278"/>
      <c r="H28" s="278"/>
      <c r="I28" s="23">
        <f>'2 Introduc. Datos'!AB40</f>
        <v>0</v>
      </c>
      <c r="J28" s="23">
        <f>'2 Introduc. Datos'!AC40</f>
        <v>0</v>
      </c>
      <c r="K28" s="23">
        <f>'2 Introduc. Datos'!AD40</f>
        <v>0</v>
      </c>
      <c r="L28" s="86" t="e">
        <f t="shared" si="0"/>
        <v>#VALUE!</v>
      </c>
    </row>
    <row r="29" spans="1:12" s="3" customFormat="1" ht="18" customHeight="1" x14ac:dyDescent="0.2">
      <c r="A29" s="286" t="str">
        <f>IF($F$5='2 Introduc. Datos'!$AQ$1,'2 Introduc. Datos'!AQ11,IF(AND($F$5='2 Introduc. Datos'!$AT$1),'2 Introduc. Datos'!AT11,IF(AND($F$5='2 Introduc. Datos'!$AW$1),'2 Introduc. Datos'!AW11,IF(AND($F$5='2 Introduc. Datos'!AZ1),'2 Introduc. Datos'!AZ11,IF(AND($F$5='2 Introduc. Datos'!BC1),'2 Introduc. Datos'!BC11,IF(AND($F$5='2 Introduc. Datos'!BF1),'2 Introduc. Datos'!BF11,"ERROR"))))))</f>
        <v>ERROR</v>
      </c>
      <c r="B29" s="287"/>
      <c r="C29" s="287"/>
      <c r="D29" s="20" t="str">
        <f>IF($F$5='2 Introduc. Datos'!$AQ$1,'2 Introduc. Datos'!AR11,IF(AND($F$5='2 Introduc. Datos'!$AT$1),'2 Introduc. Datos'!AU11,IF(AND($F$5='2 Introduc. Datos'!$AW$1),'2 Introduc. Datos'!AX11,IF(AND($F$5='2 Introduc. Datos'!AZ1),'2 Introduc. Datos'!BA11,IF(AND($F$5='2 Introduc. Datos'!BC1),'2 Introduc. Datos'!BD11,IF(AND($F$5='2 Introduc. Datos'!BF1),'2 Introduc. Datos'!BG11,"ERROR"))))))</f>
        <v>ERROR</v>
      </c>
      <c r="E29" s="279" t="str">
        <f>IF('3 Observaciones'!K21=0,"",'3 Observaciones'!K21)</f>
        <v/>
      </c>
      <c r="F29" s="279"/>
      <c r="G29" s="279"/>
      <c r="H29" s="279"/>
      <c r="I29" s="21">
        <f>'2 Introduc. Datos'!AE40</f>
        <v>0</v>
      </c>
      <c r="J29" s="21">
        <f>'2 Introduc. Datos'!AF40</f>
        <v>0</v>
      </c>
      <c r="K29" s="21">
        <f>'2 Introduc. Datos'!AG40</f>
        <v>0</v>
      </c>
      <c r="L29" s="85" t="e">
        <f t="shared" si="0"/>
        <v>#VALUE!</v>
      </c>
    </row>
    <row r="30" spans="1:12" ht="18" customHeight="1" x14ac:dyDescent="0.2">
      <c r="A30" s="280" t="str">
        <f>IF($F$5='2 Introduc. Datos'!$AQ$1,'2 Introduc. Datos'!AQ12,IF(AND($F$5='2 Introduc. Datos'!$AT$1),'2 Introduc. Datos'!AT12,IF(AND($F$5='2 Introduc. Datos'!$AW$1),'2 Introduc. Datos'!AW12,IF(AND($F$5='2 Introduc. Datos'!AZ1),"",IF(AND($F$5='2 Introduc. Datos'!BC1),'2 Introduc. Datos'!BC12,IF(AND($F$5='2 Introduc. Datos'!BF1),'2 Introduc. Datos'!BF12,"ERROR"))))))</f>
        <v>ERROR</v>
      </c>
      <c r="B30" s="281"/>
      <c r="C30" s="291"/>
      <c r="D30" s="22" t="str">
        <f>IF($F$5='2 Introduc. Datos'!$AQ$1,'2 Introduc. Datos'!AR12,IF(AND($F$5='2 Introduc. Datos'!$AT$1),'2 Introduc. Datos'!AU12,IF(AND($F$5='2 Introduc. Datos'!$AW$1),'2 Introduc. Datos'!AX12,IF(AND($F$5='2 Introduc. Datos'!AZ1),'2 Introduc. Datos'!BA12,IF(AND($F$5='2 Introduc. Datos'!BC1),'2 Introduc. Datos'!BD12,IF(AND($F$5='2 Introduc. Datos'!BF1),'2 Introduc. Datos'!BG12,"ERROR"))))))</f>
        <v>ERROR</v>
      </c>
      <c r="E30" s="289" t="str">
        <f>IF('3 Observaciones'!M21=0,"",'3 Observaciones'!M21)</f>
        <v/>
      </c>
      <c r="F30" s="278"/>
      <c r="G30" s="278"/>
      <c r="H30" s="290"/>
      <c r="I30" s="218">
        <f>'2 Introduc. Datos'!AH40</f>
        <v>0</v>
      </c>
      <c r="J30" s="218">
        <f>'2 Introduc. Datos'!AI40</f>
        <v>0</v>
      </c>
      <c r="K30" s="218">
        <f>'2 Introduc. Datos'!AJ40</f>
        <v>0</v>
      </c>
      <c r="L30" s="86" t="e">
        <f t="shared" si="0"/>
        <v>#VALUE!</v>
      </c>
    </row>
    <row r="31" spans="1:12" ht="18" customHeight="1" thickBot="1" x14ac:dyDescent="0.25">
      <c r="A31" s="316"/>
      <c r="B31" s="317"/>
      <c r="C31" s="318"/>
      <c r="D31" s="216"/>
      <c r="E31" s="319"/>
      <c r="F31" s="319"/>
      <c r="G31" s="319"/>
      <c r="H31" s="319"/>
      <c r="I31" s="217"/>
      <c r="J31" s="217"/>
      <c r="K31" s="217"/>
      <c r="L31" s="219"/>
    </row>
    <row r="32" spans="1:12" ht="15" customHeight="1" thickTop="1" x14ac:dyDescent="0.2">
      <c r="A32" s="24"/>
      <c r="B32" s="1"/>
      <c r="C32" s="1"/>
      <c r="L32" s="88"/>
    </row>
    <row r="33" spans="1:12" s="4" customFormat="1" ht="16.5" thickBot="1" x14ac:dyDescent="0.3">
      <c r="A33" s="26" t="s">
        <v>5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87" t="e">
        <f>L21+L22+L23+L24+L25+L26+L27+L28+L29+L30+L31</f>
        <v>#VALUE!</v>
      </c>
    </row>
    <row r="34" spans="1:12" ht="13.5" thickTop="1" x14ac:dyDescent="0.2"/>
    <row r="35" spans="1:12" ht="15" customHeight="1" x14ac:dyDescent="0.2">
      <c r="A35" s="28" t="s">
        <v>24</v>
      </c>
      <c r="B35" s="293">
        <f>'2 Introduc. Datos'!D13</f>
        <v>0</v>
      </c>
      <c r="C35" s="294"/>
      <c r="D35" s="294"/>
      <c r="E35" s="294"/>
      <c r="F35" s="294"/>
      <c r="G35" s="28" t="s">
        <v>9</v>
      </c>
      <c r="H35" s="29"/>
      <c r="I35" s="30"/>
      <c r="J35" s="295">
        <f>'2 Introduc. Datos'!D11</f>
        <v>0</v>
      </c>
      <c r="K35" s="295"/>
      <c r="L35" s="295"/>
    </row>
    <row r="36" spans="1:12" s="1" customFormat="1" ht="15" customHeight="1" x14ac:dyDescent="0.2">
      <c r="A36" s="16"/>
      <c r="B36" s="16"/>
      <c r="C36" s="16"/>
      <c r="D36" s="16"/>
      <c r="E36" s="16"/>
      <c r="F36" s="16"/>
      <c r="G36"/>
      <c r="H36"/>
      <c r="I36"/>
      <c r="J36"/>
      <c r="K36"/>
      <c r="L36"/>
    </row>
    <row r="37" spans="1:12" s="1" customFormat="1" ht="15" customHeight="1" x14ac:dyDescent="0.2">
      <c r="A37" s="28" t="s">
        <v>6</v>
      </c>
      <c r="B37" s="293">
        <f>'2 Introduc. Datos'!D15</f>
        <v>0</v>
      </c>
      <c r="C37" s="294"/>
      <c r="D37" s="294"/>
      <c r="E37" s="294"/>
      <c r="F37" s="294"/>
      <c r="G37" s="28" t="s">
        <v>23</v>
      </c>
      <c r="H37" s="30"/>
      <c r="I37" s="14"/>
      <c r="J37" s="292" t="e">
        <f>VLOOKUP(F5,I41:J46,2,FALSE)</f>
        <v>#N/A</v>
      </c>
      <c r="K37" s="292"/>
      <c r="L37" s="292"/>
    </row>
    <row r="38" spans="1:12" s="1" customFormat="1" ht="15" customHeight="1" x14ac:dyDescent="0.2">
      <c r="A38" s="2"/>
      <c r="B38" s="2"/>
      <c r="C38" s="2"/>
      <c r="D38" s="2"/>
      <c r="E38" s="2"/>
      <c r="F38" s="2"/>
    </row>
    <row r="39" spans="1:12" s="1" customFormat="1" ht="15" customHeight="1" x14ac:dyDescent="0.2">
      <c r="A39" s="2"/>
      <c r="B39" s="2"/>
      <c r="C39" s="2"/>
      <c r="D39" s="2"/>
      <c r="E39" s="2"/>
      <c r="F39" s="2"/>
      <c r="G39" s="2"/>
    </row>
    <row r="40" spans="1:12" s="1" customFormat="1" ht="15" customHeight="1" x14ac:dyDescent="0.2"/>
    <row r="41" spans="1:12" s="1" customFormat="1" ht="15" customHeight="1" x14ac:dyDescent="0.2">
      <c r="I41" s="145" t="s">
        <v>68</v>
      </c>
      <c r="J41" s="64" t="e">
        <f>IF(L33&lt;192,"NO CLASIFICADO",IF(AND(L33&gt;191.9,L33&lt;224), "BUENO",IF(AND(L33&gt;223.9,L33&lt;256),"MUY BUENO",IF(AND(L33&gt;255.9,L33&lt;320.1),"EXCELENTE","ERROR"))))</f>
        <v>#VALUE!</v>
      </c>
    </row>
    <row r="42" spans="1:12" x14ac:dyDescent="0.2">
      <c r="I42" t="s">
        <v>69</v>
      </c>
      <c r="J42" t="e">
        <f>IF(L33&lt;192,"NO CLASIFICADO",IF(AND(L33&gt;191.9,L33&lt;224), "BUENO",IF(AND(L33&gt;223.9,L33&lt;256),"MUY BUENO",IF(AND(L33&gt;255.9,L33&lt;320.1),"EXCELENTE","ERROR"))))</f>
        <v>#VALUE!</v>
      </c>
    </row>
    <row r="43" spans="1:12" x14ac:dyDescent="0.2">
      <c r="I43" t="s">
        <v>76</v>
      </c>
      <c r="J43" t="e">
        <f>IF(L33&lt;192,"NO CLASIFICADO",IF(AND(L33&gt;191.5,L33&lt;224), "BUENO",IF(AND(L33&gt;223.9,L33&lt;256),"MUY BUENO",IF(AND(L33&gt;255.9,L33&lt;320.1),"EXCELENTE","ERROR"))))</f>
        <v>#VALUE!</v>
      </c>
    </row>
    <row r="44" spans="1:12" x14ac:dyDescent="0.2">
      <c r="I44" s="145" t="s">
        <v>106</v>
      </c>
      <c r="J44" t="e">
        <f>IF(L33&lt;192,"NO CLASIFICADO",IF(AND(L33&gt;191.9,L33&lt;224), "BUENO",IF(AND(L33&gt;223.9,L33&lt;256),"MUY BUENO",IF(AND(L33&gt;255.9,L33&lt;320.1),"EXCELENTE","ERROR"))))</f>
        <v>#VALUE!</v>
      </c>
    </row>
    <row r="45" spans="1:12" x14ac:dyDescent="0.2">
      <c r="I45" s="95" t="s">
        <v>56</v>
      </c>
      <c r="J45" s="95" t="s">
        <v>67</v>
      </c>
    </row>
    <row r="46" spans="1:12" x14ac:dyDescent="0.2">
      <c r="I46" s="95" t="s">
        <v>62</v>
      </c>
      <c r="J46" s="95" t="s">
        <v>67</v>
      </c>
    </row>
  </sheetData>
  <mergeCells count="41">
    <mergeCell ref="E20:H20"/>
    <mergeCell ref="E22:H22"/>
    <mergeCell ref="A28:C28"/>
    <mergeCell ref="E21:H21"/>
    <mergeCell ref="C14:F14"/>
    <mergeCell ref="E23:H23"/>
    <mergeCell ref="E28:H28"/>
    <mergeCell ref="A27:C27"/>
    <mergeCell ref="A24:C24"/>
    <mergeCell ref="A25:C25"/>
    <mergeCell ref="A21:C21"/>
    <mergeCell ref="E24:H24"/>
    <mergeCell ref="A23:C23"/>
    <mergeCell ref="J37:L37"/>
    <mergeCell ref="B35:F35"/>
    <mergeCell ref="B37:F37"/>
    <mergeCell ref="J35:L35"/>
    <mergeCell ref="A30:C30"/>
    <mergeCell ref="A31:C31"/>
    <mergeCell ref="E31:H31"/>
    <mergeCell ref="A1:B6"/>
    <mergeCell ref="C1:L2"/>
    <mergeCell ref="E3:J4"/>
    <mergeCell ref="F5:I6"/>
    <mergeCell ref="I8:L8"/>
    <mergeCell ref="C12:F12"/>
    <mergeCell ref="C8:F8"/>
    <mergeCell ref="E30:H30"/>
    <mergeCell ref="E26:H26"/>
    <mergeCell ref="I12:L12"/>
    <mergeCell ref="E27:H27"/>
    <mergeCell ref="E29:H29"/>
    <mergeCell ref="C10:F10"/>
    <mergeCell ref="A26:C26"/>
    <mergeCell ref="A18:E18"/>
    <mergeCell ref="I16:L16"/>
    <mergeCell ref="C16:F16"/>
    <mergeCell ref="A20:C20"/>
    <mergeCell ref="A22:C22"/>
    <mergeCell ref="A29:C29"/>
    <mergeCell ref="E25:H25"/>
  </mergeCells>
  <phoneticPr fontId="0" type="noConversion"/>
  <conditionalFormatting sqref="C8:F8 I8:L8 C10:F10 C12:F12 I12:L12 C14:F14 C16:F16 I16:L16 B35:F35 J35:L35 B37:F37">
    <cfRule type="cellIs" dxfId="95" priority="13" stopIfTrue="1" operator="equal">
      <formula>""</formula>
    </cfRule>
  </conditionalFormatting>
  <conditionalFormatting sqref="I21:K21">
    <cfRule type="expression" dxfId="94" priority="3" stopIfTrue="1">
      <formula>IF(AND(OR(F18=1,F18=2,F18=3),I21=""),TRUE(),FALSE())</formula>
    </cfRule>
  </conditionalFormatting>
  <conditionalFormatting sqref="I22:K22">
    <cfRule type="expression" dxfId="93" priority="4" stopIfTrue="1">
      <formula>IF(AND(OR(F18=1,F18=2,F18=3),I22=""),TRUE(),FALSE())</formula>
    </cfRule>
  </conditionalFormatting>
  <conditionalFormatting sqref="I23:K23">
    <cfRule type="expression" dxfId="92" priority="5" stopIfTrue="1">
      <formula>IF(AND(OR(F18=1,F18=2,F18=3),I23=""),TRUE(),FALSE())</formula>
    </cfRule>
  </conditionalFormatting>
  <conditionalFormatting sqref="I24:K24">
    <cfRule type="expression" dxfId="91" priority="6" stopIfTrue="1">
      <formula>IF(AND(OR(F18=1,F18=2,F18=3),I24=""),TRUE(),FALSE())</formula>
    </cfRule>
  </conditionalFormatting>
  <conditionalFormatting sqref="I25:K25">
    <cfRule type="expression" dxfId="90" priority="7" stopIfTrue="1">
      <formula>IF(AND(OR(F18=1,F18=2,F18=3),I25=""),TRUE(),FALSE())</formula>
    </cfRule>
  </conditionalFormatting>
  <conditionalFormatting sqref="I26:K26">
    <cfRule type="expression" dxfId="89" priority="8" stopIfTrue="1">
      <formula>IF(AND(OR(F18=1,F18=2,F18=3),I26=""),TRUE(),FALSE())</formula>
    </cfRule>
  </conditionalFormatting>
  <conditionalFormatting sqref="I27:K27">
    <cfRule type="expression" dxfId="88" priority="9" stopIfTrue="1">
      <formula>IF(AND(OR(F18=1,F18=2,F18=3),I27=""),TRUE(),FALSE())</formula>
    </cfRule>
  </conditionalFormatting>
  <conditionalFormatting sqref="I28:K28">
    <cfRule type="expression" dxfId="87" priority="10" stopIfTrue="1">
      <formula>IF(AND(OR(F18=1,F18=2,F18=3),I28=""),TRUE(),FALSE())</formula>
    </cfRule>
  </conditionalFormatting>
  <conditionalFormatting sqref="I29:K29">
    <cfRule type="expression" dxfId="86" priority="11" stopIfTrue="1">
      <formula>IF(AND(OR(F18=1,F18=2,F18=3),I29=""),TRUE(),FALSE())</formula>
    </cfRule>
  </conditionalFormatting>
  <conditionalFormatting sqref="I30:K31">
    <cfRule type="expression" dxfId="85" priority="2" stopIfTrue="1">
      <formula>IF(AND(OR(F18=1,F18=2,F18=3),I30=""),TRUE(),FALSE())</formula>
    </cfRule>
  </conditionalFormatting>
  <conditionalFormatting sqref="I31:K31">
    <cfRule type="expression" dxfId="84" priority="1" stopIfTrue="1">
      <formula>IF(AND(OR(F20=1,F20=2,F20=3),I31=""),TRUE(),FALSE())</formula>
    </cfRule>
  </conditionalFormatting>
  <dataValidations disablePrompts="1" count="1">
    <dataValidation type="whole" errorStyle="information" allowBlank="1" showInputMessage="1" showErrorMessage="1" errorTitle="Número Jueces" error="El número de jueces debe ser entre 1 y 3" sqref="F18" xr:uid="{00000000-0002-0000-1700-000000000000}">
      <formula1>1</formula1>
      <formula2>3</formula2>
    </dataValidation>
  </dataValidations>
  <pageMargins left="1.44" right="0.75" top="1" bottom="1" header="0" footer="0"/>
  <pageSetup paperSize="9" scale="81" orientation="landscape" horizontalDpi="4294967293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52"/>
    <pageSetUpPr fitToPage="1"/>
  </sheetPr>
  <dimension ref="A1:L46"/>
  <sheetViews>
    <sheetView showGridLines="0" topLeftCell="A19" zoomScale="80" zoomScaleNormal="80" workbookViewId="0">
      <selection activeCell="A30" sqref="A30:C30"/>
    </sheetView>
  </sheetViews>
  <sheetFormatPr baseColWidth="10" defaultColWidth="11.42578125" defaultRowHeight="12.75" x14ac:dyDescent="0.2"/>
  <cols>
    <col min="1" max="1" width="11.42578125" customWidth="1"/>
    <col min="2" max="2" width="13.28515625" customWidth="1"/>
    <col min="3" max="3" width="26" customWidth="1"/>
    <col min="4" max="4" width="13.28515625" customWidth="1"/>
    <col min="5" max="6" width="11.42578125" customWidth="1"/>
    <col min="7" max="7" width="10.7109375" customWidth="1"/>
    <col min="8" max="11" width="10.28515625" customWidth="1"/>
    <col min="12" max="12" width="11.7109375" bestFit="1" customWidth="1"/>
  </cols>
  <sheetData>
    <row r="1" spans="1:12" ht="12.75" customHeight="1" x14ac:dyDescent="0.2">
      <c r="A1" s="298"/>
      <c r="B1" s="299"/>
      <c r="C1" s="304" t="s">
        <v>10</v>
      </c>
      <c r="D1" s="304"/>
      <c r="E1" s="304"/>
      <c r="F1" s="304"/>
      <c r="G1" s="304"/>
      <c r="H1" s="304"/>
      <c r="I1" s="304"/>
      <c r="J1" s="304"/>
      <c r="K1" s="304"/>
      <c r="L1" s="305"/>
    </row>
    <row r="2" spans="1:12" ht="12.75" customHeight="1" x14ac:dyDescent="0.2">
      <c r="A2" s="300"/>
      <c r="B2" s="301"/>
      <c r="C2" s="306"/>
      <c r="D2" s="306"/>
      <c r="E2" s="306"/>
      <c r="F2" s="306"/>
      <c r="G2" s="306"/>
      <c r="H2" s="306"/>
      <c r="I2" s="306"/>
      <c r="J2" s="306"/>
      <c r="K2" s="306"/>
      <c r="L2" s="307"/>
    </row>
    <row r="3" spans="1:12" ht="12.75" customHeight="1" x14ac:dyDescent="0.2">
      <c r="A3" s="300"/>
      <c r="B3" s="301"/>
      <c r="E3" s="308" t="s">
        <v>8</v>
      </c>
      <c r="F3" s="308"/>
      <c r="G3" s="308"/>
      <c r="H3" s="308"/>
      <c r="I3" s="308"/>
      <c r="J3" s="308"/>
      <c r="K3" s="6"/>
      <c r="L3" s="7"/>
    </row>
    <row r="4" spans="1:12" x14ac:dyDescent="0.2">
      <c r="A4" s="300"/>
      <c r="B4" s="301"/>
      <c r="E4" s="308"/>
      <c r="F4" s="308"/>
      <c r="G4" s="308"/>
      <c r="H4" s="308"/>
      <c r="I4" s="308"/>
      <c r="J4" s="308"/>
      <c r="L4" s="8"/>
    </row>
    <row r="5" spans="1:12" ht="12.75" customHeight="1" x14ac:dyDescent="0.2">
      <c r="A5" s="300"/>
      <c r="B5" s="301"/>
      <c r="E5" s="6"/>
      <c r="F5" s="308">
        <f>'2 Introduc. Datos'!F41</f>
        <v>0</v>
      </c>
      <c r="G5" s="308"/>
      <c r="H5" s="308"/>
      <c r="I5" s="308"/>
      <c r="J5" s="6"/>
      <c r="K5" s="6"/>
      <c r="L5" s="7"/>
    </row>
    <row r="6" spans="1:12" ht="12.75" customHeight="1" x14ac:dyDescent="0.2">
      <c r="A6" s="302"/>
      <c r="B6" s="303"/>
      <c r="C6" s="9"/>
      <c r="D6" s="10"/>
      <c r="E6" s="11"/>
      <c r="F6" s="309"/>
      <c r="G6" s="309"/>
      <c r="H6" s="309"/>
      <c r="I6" s="309"/>
      <c r="J6" s="11"/>
      <c r="K6" s="11"/>
      <c r="L6" s="12"/>
    </row>
    <row r="7" spans="1:12" s="1" customFormat="1" x14ac:dyDescent="0.2">
      <c r="A7" s="13"/>
      <c r="B7"/>
      <c r="C7"/>
      <c r="D7" s="13"/>
      <c r="E7" s="13"/>
      <c r="F7" s="13"/>
      <c r="G7" s="13"/>
      <c r="H7" s="13"/>
      <c r="I7" s="13"/>
      <c r="J7" s="13"/>
      <c r="K7" s="13"/>
      <c r="L7" s="13"/>
    </row>
    <row r="8" spans="1:12" s="1" customFormat="1" ht="15" customHeight="1" x14ac:dyDescent="0.2">
      <c r="A8" s="14" t="s">
        <v>15</v>
      </c>
      <c r="B8" s="14"/>
      <c r="C8" s="295">
        <f>'2 Introduc. Datos'!D3</f>
        <v>0</v>
      </c>
      <c r="D8" s="295"/>
      <c r="E8" s="295"/>
      <c r="F8" s="295"/>
      <c r="G8" s="2"/>
      <c r="H8" s="15" t="s">
        <v>18</v>
      </c>
      <c r="I8" s="311">
        <f>'2 Introduc. Datos'!D9</f>
        <v>0</v>
      </c>
      <c r="J8" s="311"/>
      <c r="K8" s="311"/>
      <c r="L8" s="311"/>
    </row>
    <row r="9" spans="1:12" s="1" customFormat="1" ht="9.9499999999999993" customHeight="1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2" s="1" customFormat="1" ht="15" customHeight="1" x14ac:dyDescent="0.2">
      <c r="A10" s="14" t="s">
        <v>16</v>
      </c>
      <c r="B10" s="14"/>
      <c r="C10" s="295">
        <f>'2 Introduc. Datos'!D5</f>
        <v>0</v>
      </c>
      <c r="D10" s="295"/>
      <c r="E10" s="295"/>
      <c r="F10" s="295"/>
      <c r="G10" s="2"/>
      <c r="H10" s="2"/>
      <c r="I10" s="2"/>
      <c r="J10" s="2"/>
      <c r="K10" s="2"/>
    </row>
    <row r="11" spans="1:12" ht="9.9499999999999993" customHeight="1" x14ac:dyDescent="0.2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</row>
    <row r="12" spans="1:12" s="1" customFormat="1" ht="15" customHeight="1" x14ac:dyDescent="0.2">
      <c r="A12" s="14" t="s">
        <v>21</v>
      </c>
      <c r="B12" s="14"/>
      <c r="C12" s="295">
        <f>'2 Introduc. Datos'!B41</f>
        <v>0</v>
      </c>
      <c r="D12" s="295"/>
      <c r="E12" s="295"/>
      <c r="F12" s="295"/>
      <c r="G12" s="2"/>
      <c r="H12" s="15" t="s">
        <v>19</v>
      </c>
      <c r="I12" s="312">
        <f>'2 Introduc. Datos'!A41</f>
        <v>19</v>
      </c>
      <c r="J12" s="312"/>
      <c r="K12" s="312"/>
      <c r="L12" s="312"/>
    </row>
    <row r="13" spans="1:12" s="1" customFormat="1" ht="9.9499999999999993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2" s="1" customFormat="1" ht="15" customHeight="1" x14ac:dyDescent="0.2">
      <c r="A14" s="14" t="s">
        <v>22</v>
      </c>
      <c r="B14" s="14"/>
      <c r="C14" s="295">
        <f>'2 Introduc. Datos'!C41</f>
        <v>0</v>
      </c>
      <c r="D14" s="295"/>
      <c r="E14" s="295"/>
      <c r="F14" s="295"/>
      <c r="G14" s="2"/>
      <c r="H14" s="2"/>
      <c r="I14" s="2"/>
      <c r="J14" s="2"/>
      <c r="K14" s="2"/>
    </row>
    <row r="15" spans="1:12" s="1" customFormat="1" ht="9.9499999999999993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2" s="1" customFormat="1" ht="15" customHeight="1" x14ac:dyDescent="0.2">
      <c r="A16" s="14" t="s">
        <v>17</v>
      </c>
      <c r="B16" s="14"/>
      <c r="C16" s="295">
        <f>'2 Introduc. Datos'!D41</f>
        <v>0</v>
      </c>
      <c r="D16" s="295"/>
      <c r="E16" s="295"/>
      <c r="F16" s="295"/>
      <c r="G16" s="2"/>
      <c r="H16" s="15" t="s">
        <v>20</v>
      </c>
      <c r="I16" s="312">
        <f>'2 Introduc. Datos'!E41</f>
        <v>0</v>
      </c>
      <c r="J16" s="312"/>
      <c r="K16" s="312"/>
      <c r="L16" s="312"/>
    </row>
    <row r="17" spans="1:12" ht="9.9499999999999993" customHeight="1" x14ac:dyDescent="0.2">
      <c r="C17" s="17"/>
    </row>
    <row r="18" spans="1:12" s="1" customFormat="1" ht="15" customHeight="1" x14ac:dyDescent="0.2">
      <c r="A18" s="310" t="s">
        <v>7</v>
      </c>
      <c r="B18" s="310"/>
      <c r="C18" s="310"/>
      <c r="D18" s="310"/>
      <c r="E18" s="310"/>
      <c r="F18" s="14">
        <f>'2 Introduc. Datos'!D7</f>
        <v>1</v>
      </c>
    </row>
    <row r="19" spans="1:12" s="1" customFormat="1" ht="15" customHeight="1" thickBot="1" x14ac:dyDescent="0.25"/>
    <row r="20" spans="1:12" s="1" customFormat="1" ht="21" customHeight="1" thickTop="1" x14ac:dyDescent="0.2">
      <c r="A20" s="296" t="s">
        <v>12</v>
      </c>
      <c r="B20" s="297"/>
      <c r="C20" s="297"/>
      <c r="D20" s="18" t="s">
        <v>14</v>
      </c>
      <c r="E20" s="313" t="s">
        <v>13</v>
      </c>
      <c r="F20" s="314"/>
      <c r="G20" s="314"/>
      <c r="H20" s="315"/>
      <c r="I20" s="18" t="s">
        <v>0</v>
      </c>
      <c r="J20" s="18" t="s">
        <v>1</v>
      </c>
      <c r="K20" s="18" t="s">
        <v>2</v>
      </c>
      <c r="L20" s="19" t="s">
        <v>3</v>
      </c>
    </row>
    <row r="21" spans="1:12" s="3" customFormat="1" ht="18" customHeight="1" x14ac:dyDescent="0.2">
      <c r="A21" s="286" t="str">
        <f>IF($F$5='2 Introduc. Datos'!$AQ$1,'2 Introduc. Datos'!AQ3,IF(AND($F$5='2 Introduc. Datos'!$AT$1),'2 Introduc. Datos'!AT3,IF(AND($F$5='2 Introduc. Datos'!$AW$1),'2 Introduc. Datos'!AW3,IF(AND($F$5='2 Introduc. Datos'!AZ1),'2 Introduc. Datos'!AZ3,IF(AND($F$5='2 Introduc. Datos'!BC1),'2 Introduc. Datos'!BC3,IF(AND($F$5='2 Introduc. Datos'!BF1),'2 Introduc. Datos'!BF3,"ERROR"))))))</f>
        <v>ERROR</v>
      </c>
      <c r="B21" s="287"/>
      <c r="C21" s="287"/>
      <c r="D21" s="20" t="str">
        <f>IF($F$5='2 Introduc. Datos'!$AQ$1,'2 Introduc. Datos'!AR3,IF(AND($F$5='2 Introduc. Datos'!$AT$1),'2 Introduc. Datos'!AU3,IF(AND($F$5='2 Introduc. Datos'!$AW$1),'2 Introduc. Datos'!AX3,IF(AND($F$5='2 Introduc. Datos'!AZ1),'2 Introduc. Datos'!BA3,IF(AND($F$5='2 Introduc. Datos'!BC1),'2 Introduc. Datos'!BD3,IF(AND($F$5='2 Introduc. Datos'!BF1),'2 Introduc. Datos'!BG3,"ERROR"))))))</f>
        <v>ERROR</v>
      </c>
      <c r="E21" s="279" t="str">
        <f>IF('3 Observaciones'!C22=0,"",'3 Observaciones'!C22)</f>
        <v/>
      </c>
      <c r="F21" s="279"/>
      <c r="G21" s="279"/>
      <c r="H21" s="279"/>
      <c r="I21" s="21">
        <f>'2 Introduc. Datos'!G41</f>
        <v>0</v>
      </c>
      <c r="J21" s="21">
        <f>'2 Introduc. Datos'!H41</f>
        <v>0</v>
      </c>
      <c r="K21" s="21">
        <f>'2 Introduc. Datos'!I41</f>
        <v>0</v>
      </c>
      <c r="L21" s="85" t="e">
        <f>(I21+J21+K21)/$F$18*D21</f>
        <v>#VALUE!</v>
      </c>
    </row>
    <row r="22" spans="1:12" ht="18" customHeight="1" x14ac:dyDescent="0.2">
      <c r="A22" s="280" t="str">
        <f>IF($F$5='2 Introduc. Datos'!$AQ$1,'2 Introduc. Datos'!AQ4,IF(AND($F$5='2 Introduc. Datos'!$AT$1),'2 Introduc. Datos'!AT4,IF(AND($F$5='2 Introduc. Datos'!$AW$1),'2 Introduc. Datos'!AW4,IF(AND($F$5='2 Introduc. Datos'!AZ1),'2 Introduc. Datos'!AZ4,IF(AND($F$5='2 Introduc. Datos'!BC1),'2 Introduc. Datos'!BC4,IF(AND($F$5='2 Introduc. Datos'!BF1),'2 Introduc. Datos'!BF4,"ERROR"))))))</f>
        <v>ERROR</v>
      </c>
      <c r="B22" s="281"/>
      <c r="C22" s="281"/>
      <c r="D22" s="22" t="str">
        <f>IF($F$5='2 Introduc. Datos'!$AQ$1,'2 Introduc. Datos'!AR4,IF(AND($F$5='2 Introduc. Datos'!$AT$1),'2 Introduc. Datos'!AU4,IF(AND($F$5='2 Introduc. Datos'!$AW$1),'2 Introduc. Datos'!AX4,IF(AND($F$5='2 Introduc. Datos'!AZ1),'2 Introduc. Datos'!BA4,IF(AND($F$5='2 Introduc. Datos'!BC1),'2 Introduc. Datos'!BD4,IF(AND($F$5='2 Introduc. Datos'!BF1),'2 Introduc. Datos'!BG4,"ERROR"))))))</f>
        <v>ERROR</v>
      </c>
      <c r="E22" s="278" t="str">
        <f>IF('3 Observaciones'!D22=0,"",'3 Observaciones'!D22)</f>
        <v/>
      </c>
      <c r="F22" s="278"/>
      <c r="G22" s="278"/>
      <c r="H22" s="278"/>
      <c r="I22" s="23">
        <f>'2 Introduc. Datos'!J41</f>
        <v>0</v>
      </c>
      <c r="J22" s="23">
        <f>'2 Introduc. Datos'!K41</f>
        <v>0</v>
      </c>
      <c r="K22" s="23">
        <f>'2 Introduc. Datos'!L41</f>
        <v>0</v>
      </c>
      <c r="L22" s="86" t="e">
        <f t="shared" ref="L22:L30" si="0">(I22+J22+K22)/$F$18*D22</f>
        <v>#VALUE!</v>
      </c>
    </row>
    <row r="23" spans="1:12" s="3" customFormat="1" ht="18" customHeight="1" x14ac:dyDescent="0.2">
      <c r="A23" s="286" t="str">
        <f>IF($F$5='2 Introduc. Datos'!$AQ$1,'2 Introduc. Datos'!AQ5,IF(AND($F$5='2 Introduc. Datos'!$AT$1),'2 Introduc. Datos'!AT5,IF(AND($F$5='2 Introduc. Datos'!$AW$1),'2 Introduc. Datos'!AW5,IF(AND($F$5='2 Introduc. Datos'!AZ1),'2 Introduc. Datos'!AZ5,IF(AND($F$5='2 Introduc. Datos'!BC1),'2 Introduc. Datos'!BC5,IF(AND($F$5='2 Introduc. Datos'!BF1),'2 Introduc. Datos'!BF5,"ERROR"))))))</f>
        <v>ERROR</v>
      </c>
      <c r="B23" s="287"/>
      <c r="C23" s="287"/>
      <c r="D23" s="20" t="str">
        <f>IF($F$5='2 Introduc. Datos'!$AQ$1,'2 Introduc. Datos'!AR5,IF(AND($F$5='2 Introduc. Datos'!$AT$1),'2 Introduc. Datos'!AU5,IF(AND($F$5='2 Introduc. Datos'!$AW$1),'2 Introduc. Datos'!AX5,IF(AND($F$5='2 Introduc. Datos'!AZ1),'2 Introduc. Datos'!BA5,IF(AND($F$5='2 Introduc. Datos'!BC1),'2 Introduc. Datos'!BD5,IF(AND($F$5='2 Introduc. Datos'!BF1),'2 Introduc. Datos'!BG5,"ERROR"))))))</f>
        <v>ERROR</v>
      </c>
      <c r="E23" s="279" t="str">
        <f>IF('3 Observaciones'!E22=0,"",'3 Observaciones'!E22)</f>
        <v/>
      </c>
      <c r="F23" s="279"/>
      <c r="G23" s="279"/>
      <c r="H23" s="279"/>
      <c r="I23" s="21">
        <f>'2 Introduc. Datos'!M41</f>
        <v>0</v>
      </c>
      <c r="J23" s="21">
        <f>'2 Introduc. Datos'!N41</f>
        <v>0</v>
      </c>
      <c r="K23" s="21">
        <f>'2 Introduc. Datos'!O41</f>
        <v>0</v>
      </c>
      <c r="L23" s="85" t="e">
        <f t="shared" si="0"/>
        <v>#VALUE!</v>
      </c>
    </row>
    <row r="24" spans="1:12" ht="18" customHeight="1" x14ac:dyDescent="0.2">
      <c r="A24" s="280" t="str">
        <f>IF($F$5='2 Introduc. Datos'!$AQ$1,'2 Introduc. Datos'!AQ6,IF(AND($F$5='2 Introduc. Datos'!$AT$1),'2 Introduc. Datos'!AT6,IF(AND($F$5='2 Introduc. Datos'!$AW$1),'2 Introduc. Datos'!AW6,IF(AND($F$5='2 Introduc. Datos'!AZ1),'2 Introduc. Datos'!AZ6,IF(AND($F$5='2 Introduc. Datos'!BC1),'2 Introduc. Datos'!BC6,IF(AND($F$5='2 Introduc. Datos'!BF1),'2 Introduc. Datos'!BF6,"ERROR"))))))</f>
        <v>ERROR</v>
      </c>
      <c r="B24" s="281"/>
      <c r="C24" s="281"/>
      <c r="D24" s="22" t="str">
        <f>IF($F$5='2 Introduc. Datos'!$AQ$1,'2 Introduc. Datos'!AR6,IF(AND($F$5='2 Introduc. Datos'!$AT$1),'2 Introduc. Datos'!AU6,IF(AND($F$5='2 Introduc. Datos'!$AW$1),'2 Introduc. Datos'!AX6,IF(AND($F$5='2 Introduc. Datos'!AZ1),'2 Introduc. Datos'!BA6,IF(AND($F$5='2 Introduc. Datos'!BC1),'2 Introduc. Datos'!BD6,IF(AND($F$5='2 Introduc. Datos'!BF1),'2 Introduc. Datos'!BG6,"ERROR"))))))</f>
        <v>ERROR</v>
      </c>
      <c r="E24" s="278" t="str">
        <f>IF('3 Observaciones'!F22=0,"",'3 Observaciones'!F22)</f>
        <v/>
      </c>
      <c r="F24" s="278"/>
      <c r="G24" s="278"/>
      <c r="H24" s="278"/>
      <c r="I24" s="23">
        <f>'2 Introduc. Datos'!P41</f>
        <v>0</v>
      </c>
      <c r="J24" s="23">
        <f>'2 Introduc. Datos'!Q41</f>
        <v>0</v>
      </c>
      <c r="K24" s="23">
        <f>'2 Introduc. Datos'!R41</f>
        <v>0</v>
      </c>
      <c r="L24" s="86" t="e">
        <f t="shared" si="0"/>
        <v>#VALUE!</v>
      </c>
    </row>
    <row r="25" spans="1:12" s="3" customFormat="1" ht="18" customHeight="1" x14ac:dyDescent="0.2">
      <c r="A25" s="286" t="str">
        <f>IF($F$5='2 Introduc. Datos'!$AQ$1,'2 Introduc. Datos'!AQ7,IF(AND($F$5='2 Introduc. Datos'!$AT$1),'2 Introduc. Datos'!AT7,IF(AND($F$5='2 Introduc. Datos'!$AW$1),'2 Introduc. Datos'!AW7,IF(AND($F$5='2 Introduc. Datos'!AZ1),'2 Introduc. Datos'!AZ7,IF(AND($F$5='2 Introduc. Datos'!BC1),'2 Introduc. Datos'!BC7,IF(AND($F$5='2 Introduc. Datos'!BF1),'2 Introduc. Datos'!BF7,"ERROR"))))))</f>
        <v>ERROR</v>
      </c>
      <c r="B25" s="287"/>
      <c r="C25" s="287"/>
      <c r="D25" s="20" t="str">
        <f>IF($F$5='2 Introduc. Datos'!$AQ$1,'2 Introduc. Datos'!AR7,IF(AND($F$5='2 Introduc. Datos'!$AT$1),'2 Introduc. Datos'!AU7,IF(AND($F$5='2 Introduc. Datos'!$AW$1),'2 Introduc. Datos'!AX7,IF(AND($F$5='2 Introduc. Datos'!AZ1),'2 Introduc. Datos'!BA7,IF(AND($F$5='2 Introduc. Datos'!BC1),'2 Introduc. Datos'!BD7,IF(AND($F$5='2 Introduc. Datos'!BF1),'2 Introduc. Datos'!BG7,"ERROR"))))))</f>
        <v>ERROR</v>
      </c>
      <c r="E25" s="279" t="str">
        <f>IF('3 Observaciones'!G22=0,"",'3 Observaciones'!G22)</f>
        <v/>
      </c>
      <c r="F25" s="279"/>
      <c r="G25" s="279"/>
      <c r="H25" s="279"/>
      <c r="I25" s="21">
        <f>'2 Introduc. Datos'!S41</f>
        <v>0</v>
      </c>
      <c r="J25" s="21">
        <f>'2 Introduc. Datos'!T41</f>
        <v>0</v>
      </c>
      <c r="K25" s="21">
        <f>'2 Introduc. Datos'!U41</f>
        <v>0</v>
      </c>
      <c r="L25" s="85" t="e">
        <f t="shared" si="0"/>
        <v>#VALUE!</v>
      </c>
    </row>
    <row r="26" spans="1:12" ht="18" customHeight="1" x14ac:dyDescent="0.2">
      <c r="A26" s="280" t="str">
        <f>IF($F$5='2 Introduc. Datos'!$AQ$1,'2 Introduc. Datos'!AQ8,IF(AND($F$5='2 Introduc. Datos'!$AT$1),'2 Introduc. Datos'!AT8,IF(AND($F$5='2 Introduc. Datos'!$AW$1),'2 Introduc. Datos'!AW8,IF(AND($F$5='2 Introduc. Datos'!AZ1),'2 Introduc. Datos'!AZ8,IF(AND($F$5='2 Introduc. Datos'!BC1),'2 Introduc. Datos'!BC8,IF(AND($F$5='2 Introduc. Datos'!BF1),'2 Introduc. Datos'!BF8,"ERROR"))))))</f>
        <v>ERROR</v>
      </c>
      <c r="B26" s="281"/>
      <c r="C26" s="281"/>
      <c r="D26" s="22" t="str">
        <f>IF($F$5='2 Introduc. Datos'!$AQ$1,'2 Introduc. Datos'!AR8,IF(AND($F$5='2 Introduc. Datos'!$AT$1),'2 Introduc. Datos'!AU8,IF(AND($F$5='2 Introduc. Datos'!$AW$1),'2 Introduc. Datos'!AX8,IF(AND($F$5='2 Introduc. Datos'!AZ1),'2 Introduc. Datos'!BA8,IF(AND($F$5='2 Introduc. Datos'!BC1),'2 Introduc. Datos'!BD8,IF(AND($F$5='2 Introduc. Datos'!BF1),'2 Introduc. Datos'!BG8,"ERROR"))))))</f>
        <v>ERROR</v>
      </c>
      <c r="E26" s="278" t="str">
        <f>IF('3 Observaciones'!H22=0,"",'3 Observaciones'!H22)</f>
        <v/>
      </c>
      <c r="F26" s="278"/>
      <c r="G26" s="278"/>
      <c r="H26" s="278"/>
      <c r="I26" s="23">
        <f>'2 Introduc. Datos'!V41</f>
        <v>0</v>
      </c>
      <c r="J26" s="23">
        <f>'2 Introduc. Datos'!W41</f>
        <v>0</v>
      </c>
      <c r="K26" s="23">
        <f>'2 Introduc. Datos'!X41</f>
        <v>0</v>
      </c>
      <c r="L26" s="86" t="e">
        <f t="shared" si="0"/>
        <v>#VALUE!</v>
      </c>
    </row>
    <row r="27" spans="1:12" s="3" customFormat="1" ht="18" customHeight="1" x14ac:dyDescent="0.2">
      <c r="A27" s="286" t="str">
        <f>IF($F$5='2 Introduc. Datos'!$AQ$1,'2 Introduc. Datos'!AQ9,IF(AND($F$5='2 Introduc. Datos'!$AT$1),'2 Introduc. Datos'!AT9,IF(AND($F$5='2 Introduc. Datos'!$AW$1),'2 Introduc. Datos'!AW9,IF(AND($F$5='2 Introduc. Datos'!AZ1),'2 Introduc. Datos'!AZ9,IF(AND($F$5='2 Introduc. Datos'!BC1),'2 Introduc. Datos'!BC9,IF(AND($F$5='2 Introduc. Datos'!BF1),'2 Introduc. Datos'!BF9,"ERROR"))))))</f>
        <v>ERROR</v>
      </c>
      <c r="B27" s="287"/>
      <c r="C27" s="287"/>
      <c r="D27" s="20" t="str">
        <f>IF($F$5='2 Introduc. Datos'!$AQ$1,'2 Introduc. Datos'!AR9,IF(AND($F$5='2 Introduc. Datos'!$AT$1),'2 Introduc. Datos'!AU9,IF(AND($F$5='2 Introduc. Datos'!$AW$1),'2 Introduc. Datos'!AX9,IF(AND($F$5='2 Introduc. Datos'!AZ1),'2 Introduc. Datos'!BA9,IF(AND($F$5='2 Introduc. Datos'!BC1),'2 Introduc. Datos'!BD9,IF(AND($F$5='2 Introduc. Datos'!BF1),'2 Introduc. Datos'!BG9,"ERROR"))))))</f>
        <v>ERROR</v>
      </c>
      <c r="E27" s="279" t="str">
        <f>IF('3 Observaciones'!I22=0,"",'3 Observaciones'!I22)</f>
        <v/>
      </c>
      <c r="F27" s="279"/>
      <c r="G27" s="279"/>
      <c r="H27" s="279"/>
      <c r="I27" s="21">
        <f>'2 Introduc. Datos'!Y41</f>
        <v>0</v>
      </c>
      <c r="J27" s="21">
        <f>'2 Introduc. Datos'!Z41</f>
        <v>0</v>
      </c>
      <c r="K27" s="21">
        <f>'2 Introduc. Datos'!AA41</f>
        <v>0</v>
      </c>
      <c r="L27" s="85" t="e">
        <f t="shared" si="0"/>
        <v>#VALUE!</v>
      </c>
    </row>
    <row r="28" spans="1:12" ht="18" customHeight="1" x14ac:dyDescent="0.2">
      <c r="A28" s="280" t="str">
        <f>IF($F$5='2 Introduc. Datos'!$AQ$1,'2 Introduc. Datos'!AQ10,IF(AND($F$5='2 Introduc. Datos'!$AT$1),'2 Introduc. Datos'!AT10,IF(AND($F$5='2 Introduc. Datos'!$AW$1),'2 Introduc. Datos'!AW10,IF(AND($F$5='2 Introduc. Datos'!AZ1),'2 Introduc. Datos'!AZ10,IF(AND($F$5='2 Introduc. Datos'!BC1),'2 Introduc. Datos'!BC10,IF(AND($F$5='2 Introduc. Datos'!BF1),'2 Introduc. Datos'!BF10,"ERROR"))))))</f>
        <v>ERROR</v>
      </c>
      <c r="B28" s="281"/>
      <c r="C28" s="281"/>
      <c r="D28" s="22" t="str">
        <f>IF($F$5='2 Introduc. Datos'!$AQ$1,'2 Introduc. Datos'!AR10,IF(AND($F$5='2 Introduc. Datos'!$AT$1),'2 Introduc. Datos'!AU10,IF(AND($F$5='2 Introduc. Datos'!$AW$1),'2 Introduc. Datos'!AX10,IF(AND($F$5='2 Introduc. Datos'!AZ1),'2 Introduc. Datos'!BA10,IF(AND($F$5='2 Introduc. Datos'!BC1),'2 Introduc. Datos'!BD10,IF(AND($F$5='2 Introduc. Datos'!BF1),'2 Introduc. Datos'!BG10,"ERROR"))))))</f>
        <v>ERROR</v>
      </c>
      <c r="E28" s="278" t="str">
        <f>IF('3 Observaciones'!J22=0,"",'3 Observaciones'!J22)</f>
        <v/>
      </c>
      <c r="F28" s="278"/>
      <c r="G28" s="278"/>
      <c r="H28" s="278"/>
      <c r="I28" s="23">
        <f>'2 Introduc. Datos'!AB41</f>
        <v>0</v>
      </c>
      <c r="J28" s="23">
        <f>'2 Introduc. Datos'!AC41</f>
        <v>0</v>
      </c>
      <c r="K28" s="23">
        <f>'2 Introduc. Datos'!AD41</f>
        <v>0</v>
      </c>
      <c r="L28" s="86" t="e">
        <f t="shared" si="0"/>
        <v>#VALUE!</v>
      </c>
    </row>
    <row r="29" spans="1:12" s="3" customFormat="1" ht="18" customHeight="1" x14ac:dyDescent="0.2">
      <c r="A29" s="286" t="str">
        <f>IF($F$5='2 Introduc. Datos'!$AQ$1,'2 Introduc. Datos'!AQ11,IF(AND($F$5='2 Introduc. Datos'!$AT$1),'2 Introduc. Datos'!AT11,IF(AND($F$5='2 Introduc. Datos'!$AW$1),'2 Introduc. Datos'!AW11,IF(AND($F$5='2 Introduc. Datos'!AZ1),'2 Introduc. Datos'!AZ11,IF(AND($F$5='2 Introduc. Datos'!BC1),'2 Introduc. Datos'!BC11,IF(AND($F$5='2 Introduc. Datos'!BF1),'2 Introduc. Datos'!BF11,"ERROR"))))))</f>
        <v>ERROR</v>
      </c>
      <c r="B29" s="287"/>
      <c r="C29" s="287"/>
      <c r="D29" s="20" t="str">
        <f>IF($F$5='2 Introduc. Datos'!$AQ$1,'2 Introduc. Datos'!AR11,IF(AND($F$5='2 Introduc. Datos'!$AT$1),'2 Introduc. Datos'!AU11,IF(AND($F$5='2 Introduc. Datos'!$AW$1),'2 Introduc. Datos'!AX11,IF(AND($F$5='2 Introduc. Datos'!AZ1),'2 Introduc. Datos'!BA11,IF(AND($F$5='2 Introduc. Datos'!BC1),'2 Introduc. Datos'!BD11,IF(AND($F$5='2 Introduc. Datos'!BF1),'2 Introduc. Datos'!BG11,"ERROR"))))))</f>
        <v>ERROR</v>
      </c>
      <c r="E29" s="279" t="str">
        <f>IF('3 Observaciones'!K22=0,"",'3 Observaciones'!K22)</f>
        <v/>
      </c>
      <c r="F29" s="279"/>
      <c r="G29" s="279"/>
      <c r="H29" s="279"/>
      <c r="I29" s="21">
        <f>'2 Introduc. Datos'!AE41</f>
        <v>0</v>
      </c>
      <c r="J29" s="21">
        <f>'2 Introduc. Datos'!AF41</f>
        <v>0</v>
      </c>
      <c r="K29" s="21">
        <f>'2 Introduc. Datos'!AG41</f>
        <v>0</v>
      </c>
      <c r="L29" s="85" t="e">
        <f t="shared" si="0"/>
        <v>#VALUE!</v>
      </c>
    </row>
    <row r="30" spans="1:12" ht="18" customHeight="1" x14ac:dyDescent="0.2">
      <c r="A30" s="280" t="str">
        <f>IF($F$5='2 Introduc. Datos'!$AQ$1,'2 Introduc. Datos'!AQ12,IF(AND($F$5='2 Introduc. Datos'!$AT$1),'2 Introduc. Datos'!AT12,IF(AND($F$5='2 Introduc. Datos'!$AW$1),'2 Introduc. Datos'!AW12,IF(AND($F$5='2 Introduc. Datos'!AZ1),"",IF(AND($F$5='2 Introduc. Datos'!BC1),'2 Introduc. Datos'!BC12,IF(AND($F$5='2 Introduc. Datos'!BF1),'2 Introduc. Datos'!BF12,"ERROR"))))))</f>
        <v>ERROR</v>
      </c>
      <c r="B30" s="281"/>
      <c r="C30" s="291"/>
      <c r="D30" s="22" t="str">
        <f>IF($F$5='2 Introduc. Datos'!$AQ$1,'2 Introduc. Datos'!AR12,IF(AND($F$5='2 Introduc. Datos'!$AT$1),'2 Introduc. Datos'!AU12,IF(AND($F$5='2 Introduc. Datos'!$AW$1),'2 Introduc. Datos'!AX12,IF(AND($F$5='2 Introduc. Datos'!AZ1),'2 Introduc. Datos'!BA12,IF(AND($F$5='2 Introduc. Datos'!BC1),'2 Introduc. Datos'!BD12,IF(AND($F$5='2 Introduc. Datos'!BF1),'2 Introduc. Datos'!BG12,"ERROR"))))))</f>
        <v>ERROR</v>
      </c>
      <c r="E30" s="289" t="str">
        <f>IF('3 Observaciones'!M22=0,"",'3 Observaciones'!M22)</f>
        <v/>
      </c>
      <c r="F30" s="278"/>
      <c r="G30" s="278"/>
      <c r="H30" s="290"/>
      <c r="I30" s="218">
        <f>'2 Introduc. Datos'!AH41</f>
        <v>0</v>
      </c>
      <c r="J30" s="218">
        <f>'2 Introduc. Datos'!AI41</f>
        <v>0</v>
      </c>
      <c r="K30" s="218">
        <f>'2 Introduc. Datos'!AJ41</f>
        <v>0</v>
      </c>
      <c r="L30" s="86" t="e">
        <f t="shared" si="0"/>
        <v>#VALUE!</v>
      </c>
    </row>
    <row r="31" spans="1:12" ht="18" customHeight="1" thickBot="1" x14ac:dyDescent="0.25">
      <c r="A31" s="316"/>
      <c r="B31" s="317"/>
      <c r="C31" s="318"/>
      <c r="D31" s="216"/>
      <c r="E31" s="319"/>
      <c r="F31" s="319"/>
      <c r="G31" s="319"/>
      <c r="H31" s="319"/>
      <c r="I31" s="217"/>
      <c r="J31" s="217"/>
      <c r="K31" s="217"/>
      <c r="L31" s="219"/>
    </row>
    <row r="32" spans="1:12" ht="15" customHeight="1" thickTop="1" x14ac:dyDescent="0.2">
      <c r="A32" s="24"/>
      <c r="B32" s="1"/>
      <c r="C32" s="1"/>
      <c r="L32" s="88"/>
    </row>
    <row r="33" spans="1:12" s="4" customFormat="1" ht="16.5" thickBot="1" x14ac:dyDescent="0.3">
      <c r="A33" s="26" t="s">
        <v>5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87" t="e">
        <f>L21+L22+L23+L24+L25+L26+L27+L28+L29+L30+L31</f>
        <v>#VALUE!</v>
      </c>
    </row>
    <row r="34" spans="1:12" ht="13.5" thickTop="1" x14ac:dyDescent="0.2"/>
    <row r="35" spans="1:12" ht="15" customHeight="1" x14ac:dyDescent="0.2">
      <c r="A35" s="28" t="s">
        <v>24</v>
      </c>
      <c r="B35" s="293">
        <f>'2 Introduc. Datos'!D13</f>
        <v>0</v>
      </c>
      <c r="C35" s="294"/>
      <c r="D35" s="294"/>
      <c r="E35" s="294"/>
      <c r="F35" s="294"/>
      <c r="G35" s="28" t="s">
        <v>9</v>
      </c>
      <c r="H35" s="29"/>
      <c r="I35" s="30"/>
      <c r="J35" s="295">
        <f>'2 Introduc. Datos'!D11</f>
        <v>0</v>
      </c>
      <c r="K35" s="295"/>
      <c r="L35" s="295"/>
    </row>
    <row r="36" spans="1:12" s="1" customFormat="1" ht="15" customHeight="1" x14ac:dyDescent="0.2">
      <c r="A36" s="16"/>
      <c r="B36" s="16"/>
      <c r="C36" s="16"/>
      <c r="D36" s="16"/>
      <c r="E36" s="16"/>
      <c r="F36" s="16"/>
      <c r="G36"/>
      <c r="H36"/>
      <c r="I36"/>
      <c r="J36"/>
      <c r="K36"/>
      <c r="L36"/>
    </row>
    <row r="37" spans="1:12" s="1" customFormat="1" ht="15" customHeight="1" x14ac:dyDescent="0.2">
      <c r="A37" s="28" t="s">
        <v>6</v>
      </c>
      <c r="B37" s="293">
        <f>'2 Introduc. Datos'!D15</f>
        <v>0</v>
      </c>
      <c r="C37" s="294"/>
      <c r="D37" s="294"/>
      <c r="E37" s="294"/>
      <c r="F37" s="294"/>
      <c r="G37" s="28" t="s">
        <v>23</v>
      </c>
      <c r="H37" s="30"/>
      <c r="I37" s="14"/>
      <c r="J37" s="292" t="e">
        <f>VLOOKUP(F5,I41:J46,2,FALSE)</f>
        <v>#N/A</v>
      </c>
      <c r="K37" s="292"/>
      <c r="L37" s="292"/>
    </row>
    <row r="38" spans="1:12" s="1" customFormat="1" ht="15" customHeight="1" x14ac:dyDescent="0.2">
      <c r="A38" s="2"/>
      <c r="B38" s="2"/>
      <c r="C38" s="2"/>
      <c r="D38" s="2"/>
      <c r="E38" s="2"/>
      <c r="F38" s="2"/>
    </row>
    <row r="39" spans="1:12" s="1" customFormat="1" ht="15" customHeight="1" x14ac:dyDescent="0.2">
      <c r="A39" s="2"/>
      <c r="B39" s="2"/>
      <c r="C39" s="2"/>
      <c r="D39" s="2"/>
      <c r="E39" s="2"/>
      <c r="F39" s="2"/>
      <c r="G39" s="2"/>
    </row>
    <row r="40" spans="1:12" s="1" customFormat="1" ht="15" customHeight="1" x14ac:dyDescent="0.2"/>
    <row r="41" spans="1:12" s="1" customFormat="1" ht="15" customHeight="1" x14ac:dyDescent="0.2">
      <c r="I41" s="145" t="s">
        <v>68</v>
      </c>
      <c r="J41" s="64" t="e">
        <f>IF(L33&lt;192,"NO CLASIFICADO",IF(AND(L33&gt;191.9,L33&lt;224), "BUENO",IF(AND(L33&gt;223.9,L33&lt;256),"MUY BUENO",IF(AND(L33&gt;255.9,L33&lt;320.1),"EXCELENTE","ERROR"))))</f>
        <v>#VALUE!</v>
      </c>
    </row>
    <row r="42" spans="1:12" x14ac:dyDescent="0.2">
      <c r="I42" t="s">
        <v>69</v>
      </c>
      <c r="J42" t="e">
        <f>IF(L33&lt;192,"NO CLASIFICADO",IF(AND(L33&gt;191.9,L33&lt;224), "BUENO",IF(AND(L33&gt;223.9,L33&lt;256),"MUY BUENO",IF(AND(L33&gt;255.9,L33&lt;320.1),"EXCELENTE","ERROR"))))</f>
        <v>#VALUE!</v>
      </c>
    </row>
    <row r="43" spans="1:12" x14ac:dyDescent="0.2">
      <c r="I43" t="s">
        <v>76</v>
      </c>
      <c r="J43" t="e">
        <f>IF(L33&lt;192,"NO CLASIFICADO",IF(AND(L33&gt;191.5,L33&lt;224), "BUENO",IF(AND(L33&gt;223.9,L33&lt;256),"MUY BUENO",IF(AND(L33&gt;255.9,L33&lt;320.1),"EXCELENTE","ERROR"))))</f>
        <v>#VALUE!</v>
      </c>
    </row>
    <row r="44" spans="1:12" x14ac:dyDescent="0.2">
      <c r="I44" s="145" t="s">
        <v>106</v>
      </c>
      <c r="J44" t="e">
        <f>IF(L33&lt;192,"NO CLASIFICADO",IF(AND(L33&gt;191.9,L33&lt;224), "BUENO",IF(AND(L33&gt;223.9,L33&lt;256),"MUY BUENO",IF(AND(L33&gt;255.9,L33&lt;320.1),"EXCELENTE","ERROR"))))</f>
        <v>#VALUE!</v>
      </c>
    </row>
    <row r="45" spans="1:12" x14ac:dyDescent="0.2">
      <c r="I45" s="95" t="s">
        <v>56</v>
      </c>
      <c r="J45" s="95" t="s">
        <v>67</v>
      </c>
    </row>
    <row r="46" spans="1:12" x14ac:dyDescent="0.2">
      <c r="I46" s="95" t="s">
        <v>62</v>
      </c>
      <c r="J46" s="95" t="s">
        <v>67</v>
      </c>
    </row>
  </sheetData>
  <mergeCells count="41">
    <mergeCell ref="I16:L16"/>
    <mergeCell ref="C8:F8"/>
    <mergeCell ref="C10:F10"/>
    <mergeCell ref="A25:C25"/>
    <mergeCell ref="E20:H20"/>
    <mergeCell ref="E22:H22"/>
    <mergeCell ref="A18:E18"/>
    <mergeCell ref="A21:C21"/>
    <mergeCell ref="A23:C23"/>
    <mergeCell ref="A24:C24"/>
    <mergeCell ref="C16:F16"/>
    <mergeCell ref="C14:F14"/>
    <mergeCell ref="A20:C20"/>
    <mergeCell ref="A22:C22"/>
    <mergeCell ref="E21:H21"/>
    <mergeCell ref="E25:H25"/>
    <mergeCell ref="A1:B6"/>
    <mergeCell ref="C1:L2"/>
    <mergeCell ref="E3:J4"/>
    <mergeCell ref="F5:I6"/>
    <mergeCell ref="C12:F12"/>
    <mergeCell ref="I8:L8"/>
    <mergeCell ref="I12:L12"/>
    <mergeCell ref="E23:H23"/>
    <mergeCell ref="E24:H24"/>
    <mergeCell ref="E26:H26"/>
    <mergeCell ref="E27:H27"/>
    <mergeCell ref="A28:C28"/>
    <mergeCell ref="B37:F37"/>
    <mergeCell ref="J35:L35"/>
    <mergeCell ref="A26:C26"/>
    <mergeCell ref="E28:H28"/>
    <mergeCell ref="A31:C31"/>
    <mergeCell ref="E31:H31"/>
    <mergeCell ref="J37:L37"/>
    <mergeCell ref="B35:F35"/>
    <mergeCell ref="E29:H29"/>
    <mergeCell ref="A27:C27"/>
    <mergeCell ref="E30:H30"/>
    <mergeCell ref="A30:C30"/>
    <mergeCell ref="A29:C29"/>
  </mergeCells>
  <phoneticPr fontId="0" type="noConversion"/>
  <conditionalFormatting sqref="C8:F8 I8:L8 C10:F10 C12:F12 I12:L12 C14:F14 C16:F16 I16:L16 B35:F35 J35:L35 B37:F37">
    <cfRule type="cellIs" dxfId="83" priority="13" stopIfTrue="1" operator="equal">
      <formula>""</formula>
    </cfRule>
  </conditionalFormatting>
  <conditionalFormatting sqref="I21:K21">
    <cfRule type="expression" dxfId="82" priority="3" stopIfTrue="1">
      <formula>IF(AND(OR(F18=1,F18=2,F18=3),I21=""),TRUE(),FALSE())</formula>
    </cfRule>
  </conditionalFormatting>
  <conditionalFormatting sqref="I22:K22">
    <cfRule type="expression" dxfId="81" priority="4" stopIfTrue="1">
      <formula>IF(AND(OR(F18=1,F18=2,F18=3),I22=""),TRUE(),FALSE())</formula>
    </cfRule>
  </conditionalFormatting>
  <conditionalFormatting sqref="I23:K23">
    <cfRule type="expression" dxfId="80" priority="5" stopIfTrue="1">
      <formula>IF(AND(OR(F18=1,F18=2,F18=3),I23=""),TRUE(),FALSE())</formula>
    </cfRule>
  </conditionalFormatting>
  <conditionalFormatting sqref="I24:K24">
    <cfRule type="expression" dxfId="79" priority="6" stopIfTrue="1">
      <formula>IF(AND(OR(F18=1,F18=2,F18=3),I24=""),TRUE(),FALSE())</formula>
    </cfRule>
  </conditionalFormatting>
  <conditionalFormatting sqref="I25:K25">
    <cfRule type="expression" dxfId="78" priority="7" stopIfTrue="1">
      <formula>IF(AND(OR(F18=1,F18=2,F18=3),I25=""),TRUE(),FALSE())</formula>
    </cfRule>
  </conditionalFormatting>
  <conditionalFormatting sqref="I26:K26">
    <cfRule type="expression" dxfId="77" priority="8" stopIfTrue="1">
      <formula>IF(AND(OR(F18=1,F18=2,F18=3),I26=""),TRUE(),FALSE())</formula>
    </cfRule>
  </conditionalFormatting>
  <conditionalFormatting sqref="I27:K27">
    <cfRule type="expression" dxfId="76" priority="9" stopIfTrue="1">
      <formula>IF(AND(OR(F18=1,F18=2,F18=3),I27=""),TRUE(),FALSE())</formula>
    </cfRule>
  </conditionalFormatting>
  <conditionalFormatting sqref="I28:K28">
    <cfRule type="expression" dxfId="75" priority="10" stopIfTrue="1">
      <formula>IF(AND(OR(F18=1,F18=2,F18=3),I28=""),TRUE(),FALSE())</formula>
    </cfRule>
  </conditionalFormatting>
  <conditionalFormatting sqref="I29:K29">
    <cfRule type="expression" dxfId="74" priority="11" stopIfTrue="1">
      <formula>IF(AND(OR(F18=1,F18=2,F18=3),I29=""),TRUE(),FALSE())</formula>
    </cfRule>
  </conditionalFormatting>
  <conditionalFormatting sqref="I30:K31">
    <cfRule type="expression" dxfId="73" priority="2" stopIfTrue="1">
      <formula>IF(AND(OR(F18=1,F18=2,F18=3),I30=""),TRUE(),FALSE())</formula>
    </cfRule>
  </conditionalFormatting>
  <conditionalFormatting sqref="I31:K31">
    <cfRule type="expression" dxfId="72" priority="1" stopIfTrue="1">
      <formula>IF(AND(OR(F20=1,F20=2,F20=3),I31=""),TRUE(),FALSE())</formula>
    </cfRule>
  </conditionalFormatting>
  <dataValidations disablePrompts="1" count="1">
    <dataValidation type="whole" errorStyle="information" allowBlank="1" showInputMessage="1" showErrorMessage="1" errorTitle="Número Jueces" error="El número de jueces debe ser entre 1 y 3" sqref="F18" xr:uid="{00000000-0002-0000-1800-000000000000}">
      <formula1>1</formula1>
      <formula2>3</formula2>
    </dataValidation>
  </dataValidations>
  <pageMargins left="1.5" right="0.75" top="1" bottom="1" header="0" footer="0"/>
  <pageSetup paperSize="9" scale="81" orientation="landscape" horizontalDpi="4294967293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indexed="52"/>
    <pageSetUpPr fitToPage="1"/>
  </sheetPr>
  <dimension ref="A1:L46"/>
  <sheetViews>
    <sheetView showGridLines="0" zoomScale="80" zoomScaleNormal="80" workbookViewId="0">
      <selection activeCell="A30" sqref="A30:C30"/>
    </sheetView>
  </sheetViews>
  <sheetFormatPr baseColWidth="10" defaultColWidth="11.42578125" defaultRowHeight="12.75" x14ac:dyDescent="0.2"/>
  <cols>
    <col min="1" max="1" width="11.42578125" customWidth="1"/>
    <col min="2" max="2" width="13.28515625" customWidth="1"/>
    <col min="3" max="3" width="26.28515625" customWidth="1"/>
    <col min="4" max="4" width="13.28515625" customWidth="1"/>
    <col min="5" max="6" width="11.42578125" customWidth="1"/>
    <col min="7" max="7" width="10.7109375" customWidth="1"/>
    <col min="8" max="11" width="10.28515625" customWidth="1"/>
    <col min="12" max="12" width="11.7109375" bestFit="1" customWidth="1"/>
  </cols>
  <sheetData>
    <row r="1" spans="1:12" ht="12.75" customHeight="1" x14ac:dyDescent="0.2">
      <c r="A1" s="298"/>
      <c r="B1" s="299"/>
      <c r="C1" s="304" t="s">
        <v>10</v>
      </c>
      <c r="D1" s="304"/>
      <c r="E1" s="304"/>
      <c r="F1" s="304"/>
      <c r="G1" s="304"/>
      <c r="H1" s="304"/>
      <c r="I1" s="304"/>
      <c r="J1" s="304"/>
      <c r="K1" s="304"/>
      <c r="L1" s="305"/>
    </row>
    <row r="2" spans="1:12" ht="12.75" customHeight="1" x14ac:dyDescent="0.2">
      <c r="A2" s="300"/>
      <c r="B2" s="301"/>
      <c r="C2" s="306"/>
      <c r="D2" s="306"/>
      <c r="E2" s="306"/>
      <c r="F2" s="306"/>
      <c r="G2" s="306"/>
      <c r="H2" s="306"/>
      <c r="I2" s="306"/>
      <c r="J2" s="306"/>
      <c r="K2" s="306"/>
      <c r="L2" s="307"/>
    </row>
    <row r="3" spans="1:12" ht="12.75" customHeight="1" x14ac:dyDescent="0.2">
      <c r="A3" s="300"/>
      <c r="B3" s="301"/>
      <c r="E3" s="308" t="s">
        <v>8</v>
      </c>
      <c r="F3" s="308"/>
      <c r="G3" s="308"/>
      <c r="H3" s="308"/>
      <c r="I3" s="308"/>
      <c r="J3" s="308"/>
      <c r="K3" s="6"/>
      <c r="L3" s="7"/>
    </row>
    <row r="4" spans="1:12" x14ac:dyDescent="0.2">
      <c r="A4" s="300"/>
      <c r="B4" s="301"/>
      <c r="E4" s="308"/>
      <c r="F4" s="308"/>
      <c r="G4" s="308"/>
      <c r="H4" s="308"/>
      <c r="I4" s="308"/>
      <c r="J4" s="308"/>
      <c r="L4" s="8"/>
    </row>
    <row r="5" spans="1:12" ht="12.75" customHeight="1" x14ac:dyDescent="0.2">
      <c r="A5" s="300"/>
      <c r="B5" s="301"/>
      <c r="E5" s="6"/>
      <c r="F5" s="308">
        <f>'2 Introduc. Datos'!F42</f>
        <v>0</v>
      </c>
      <c r="G5" s="308"/>
      <c r="H5" s="308"/>
      <c r="I5" s="308"/>
      <c r="J5" s="6"/>
      <c r="K5" s="6"/>
      <c r="L5" s="7"/>
    </row>
    <row r="6" spans="1:12" ht="12.75" customHeight="1" x14ac:dyDescent="0.2">
      <c r="A6" s="302"/>
      <c r="B6" s="303"/>
      <c r="C6" s="9"/>
      <c r="D6" s="10"/>
      <c r="E6" s="11"/>
      <c r="F6" s="309"/>
      <c r="G6" s="309"/>
      <c r="H6" s="309"/>
      <c r="I6" s="309"/>
      <c r="J6" s="11"/>
      <c r="K6" s="11"/>
      <c r="L6" s="12"/>
    </row>
    <row r="7" spans="1:12" s="1" customFormat="1" x14ac:dyDescent="0.2">
      <c r="A7" s="13"/>
      <c r="B7"/>
      <c r="C7"/>
      <c r="D7" s="13"/>
      <c r="E7" s="13"/>
      <c r="F7" s="13"/>
      <c r="G7" s="13"/>
      <c r="H7" s="13"/>
      <c r="I7" s="13"/>
      <c r="J7" s="13"/>
      <c r="K7" s="13"/>
      <c r="L7" s="13"/>
    </row>
    <row r="8" spans="1:12" s="1" customFormat="1" ht="15" customHeight="1" x14ac:dyDescent="0.2">
      <c r="A8" s="14" t="s">
        <v>15</v>
      </c>
      <c r="B8" s="14"/>
      <c r="C8" s="295">
        <f>'2 Introduc. Datos'!D3</f>
        <v>0</v>
      </c>
      <c r="D8" s="295"/>
      <c r="E8" s="295"/>
      <c r="F8" s="295"/>
      <c r="G8" s="2"/>
      <c r="H8" s="15" t="s">
        <v>18</v>
      </c>
      <c r="I8" s="311">
        <f>'2 Introduc. Datos'!D9</f>
        <v>0</v>
      </c>
      <c r="J8" s="311"/>
      <c r="K8" s="311"/>
      <c r="L8" s="311"/>
    </row>
    <row r="9" spans="1:12" s="1" customFormat="1" ht="9.9499999999999993" customHeight="1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2" s="1" customFormat="1" ht="15" customHeight="1" x14ac:dyDescent="0.2">
      <c r="A10" s="14" t="s">
        <v>16</v>
      </c>
      <c r="B10" s="14"/>
      <c r="C10" s="295">
        <f>'2 Introduc. Datos'!D5</f>
        <v>0</v>
      </c>
      <c r="D10" s="295"/>
      <c r="E10" s="295"/>
      <c r="F10" s="295"/>
      <c r="G10" s="2"/>
      <c r="H10" s="2"/>
      <c r="I10" s="2"/>
      <c r="J10" s="2"/>
      <c r="K10" s="2"/>
    </row>
    <row r="11" spans="1:12" ht="9.9499999999999993" customHeight="1" x14ac:dyDescent="0.2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</row>
    <row r="12" spans="1:12" s="1" customFormat="1" ht="15" customHeight="1" x14ac:dyDescent="0.2">
      <c r="A12" s="14" t="s">
        <v>21</v>
      </c>
      <c r="B12" s="14"/>
      <c r="C12" s="295">
        <f>'2 Introduc. Datos'!B42</f>
        <v>0</v>
      </c>
      <c r="D12" s="295"/>
      <c r="E12" s="295"/>
      <c r="F12" s="295"/>
      <c r="G12" s="2"/>
      <c r="H12" s="15" t="s">
        <v>19</v>
      </c>
      <c r="I12" s="312">
        <f>'2 Introduc. Datos'!A42</f>
        <v>20</v>
      </c>
      <c r="J12" s="312"/>
      <c r="K12" s="312"/>
      <c r="L12" s="312"/>
    </row>
    <row r="13" spans="1:12" s="1" customFormat="1" ht="9.9499999999999993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2" s="1" customFormat="1" ht="15" customHeight="1" x14ac:dyDescent="0.2">
      <c r="A14" s="14" t="s">
        <v>22</v>
      </c>
      <c r="B14" s="14"/>
      <c r="C14" s="295">
        <f>'2 Introduc. Datos'!C42</f>
        <v>0</v>
      </c>
      <c r="D14" s="295"/>
      <c r="E14" s="295"/>
      <c r="F14" s="295"/>
      <c r="G14" s="2"/>
      <c r="H14" s="2"/>
      <c r="I14" s="2"/>
      <c r="J14" s="2"/>
      <c r="K14" s="2"/>
    </row>
    <row r="15" spans="1:12" s="1" customFormat="1" ht="9.9499999999999993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2" s="1" customFormat="1" ht="15" customHeight="1" x14ac:dyDescent="0.2">
      <c r="A16" s="14" t="s">
        <v>17</v>
      </c>
      <c r="B16" s="14"/>
      <c r="C16" s="295">
        <f>'2 Introduc. Datos'!D42</f>
        <v>0</v>
      </c>
      <c r="D16" s="295"/>
      <c r="E16" s="295"/>
      <c r="F16" s="295"/>
      <c r="G16" s="2"/>
      <c r="H16" s="15" t="s">
        <v>20</v>
      </c>
      <c r="I16" s="312">
        <f>'2 Introduc. Datos'!E42</f>
        <v>0</v>
      </c>
      <c r="J16" s="312"/>
      <c r="K16" s="312"/>
      <c r="L16" s="312"/>
    </row>
    <row r="17" spans="1:12" ht="9.9499999999999993" customHeight="1" x14ac:dyDescent="0.2">
      <c r="C17" s="17"/>
    </row>
    <row r="18" spans="1:12" s="1" customFormat="1" ht="15" customHeight="1" x14ac:dyDescent="0.2">
      <c r="A18" s="310" t="s">
        <v>7</v>
      </c>
      <c r="B18" s="310"/>
      <c r="C18" s="310"/>
      <c r="D18" s="310"/>
      <c r="E18" s="310"/>
      <c r="F18" s="14">
        <f>'2 Introduc. Datos'!D7</f>
        <v>1</v>
      </c>
    </row>
    <row r="19" spans="1:12" s="1" customFormat="1" ht="15" customHeight="1" thickBot="1" x14ac:dyDescent="0.25"/>
    <row r="20" spans="1:12" s="1" customFormat="1" ht="21" customHeight="1" thickTop="1" x14ac:dyDescent="0.2">
      <c r="A20" s="296" t="s">
        <v>12</v>
      </c>
      <c r="B20" s="297"/>
      <c r="C20" s="297"/>
      <c r="D20" s="18" t="s">
        <v>14</v>
      </c>
      <c r="E20" s="313" t="s">
        <v>13</v>
      </c>
      <c r="F20" s="314"/>
      <c r="G20" s="314"/>
      <c r="H20" s="315"/>
      <c r="I20" s="18" t="s">
        <v>0</v>
      </c>
      <c r="J20" s="18" t="s">
        <v>1</v>
      </c>
      <c r="K20" s="18" t="s">
        <v>2</v>
      </c>
      <c r="L20" s="19" t="s">
        <v>3</v>
      </c>
    </row>
    <row r="21" spans="1:12" s="3" customFormat="1" ht="18" customHeight="1" x14ac:dyDescent="0.2">
      <c r="A21" s="286" t="str">
        <f>IF($F$5='2 Introduc. Datos'!$AQ$1,'2 Introduc. Datos'!AQ3,IF(AND($F$5='2 Introduc. Datos'!$AT$1),'2 Introduc. Datos'!AT3,IF(AND($F$5='2 Introduc. Datos'!$AW$1),'2 Introduc. Datos'!AW3,IF(AND($F$5='2 Introduc. Datos'!AZ1),'2 Introduc. Datos'!AZ3,IF(AND($F$5='2 Introduc. Datos'!BC1),'2 Introduc. Datos'!BC3,IF(AND($F$5='2 Introduc. Datos'!BF1),'2 Introduc. Datos'!BF3,"ERROR"))))))</f>
        <v>ERROR</v>
      </c>
      <c r="B21" s="287"/>
      <c r="C21" s="287"/>
      <c r="D21" s="20" t="str">
        <f>IF($F$5='2 Introduc. Datos'!$AQ$1,'2 Introduc. Datos'!AR3,IF(AND($F$5='2 Introduc. Datos'!$AT$1),'2 Introduc. Datos'!AU3,IF(AND($F$5='2 Introduc. Datos'!$AW$1),'2 Introduc. Datos'!AX3,IF(AND($F$5='2 Introduc. Datos'!AZ1),'2 Introduc. Datos'!BA3,IF(AND($F$5='2 Introduc. Datos'!BC1),'2 Introduc. Datos'!BD3,IF(AND($F$5='2 Introduc. Datos'!BF1),'2 Introduc. Datos'!BG3,"ERROR"))))))</f>
        <v>ERROR</v>
      </c>
      <c r="E21" s="279" t="str">
        <f>IF('3 Observaciones'!C24=0,"",'3 Observaciones'!C24)</f>
        <v/>
      </c>
      <c r="F21" s="279"/>
      <c r="G21" s="279"/>
      <c r="H21" s="279"/>
      <c r="I21" s="21">
        <f>'2 Introduc. Datos'!G42</f>
        <v>0</v>
      </c>
      <c r="J21" s="21">
        <f>'2 Introduc. Datos'!H42</f>
        <v>0</v>
      </c>
      <c r="K21" s="21">
        <f>'2 Introduc. Datos'!I42</f>
        <v>0</v>
      </c>
      <c r="L21" s="85" t="e">
        <f>(I21+J21+K21)/$F$18*D21</f>
        <v>#VALUE!</v>
      </c>
    </row>
    <row r="22" spans="1:12" ht="18" customHeight="1" x14ac:dyDescent="0.2">
      <c r="A22" s="280" t="str">
        <f>IF($F$5='2 Introduc. Datos'!$AQ$1,'2 Introduc. Datos'!AQ4,IF(AND($F$5='2 Introduc. Datos'!$AT$1),'2 Introduc. Datos'!AT4,IF(AND($F$5='2 Introduc. Datos'!$AW$1),'2 Introduc. Datos'!AW4,IF(AND($F$5='2 Introduc. Datos'!AZ1),'2 Introduc. Datos'!AZ4,IF(AND($F$5='2 Introduc. Datos'!BC1),'2 Introduc. Datos'!BC4,IF(AND($F$5='2 Introduc. Datos'!BF1),'2 Introduc. Datos'!BF4,"ERROR"))))))</f>
        <v>ERROR</v>
      </c>
      <c r="B22" s="281"/>
      <c r="C22" s="281"/>
      <c r="D22" s="22" t="str">
        <f>IF($F$5='2 Introduc. Datos'!$AQ$1,'2 Introduc. Datos'!AR4,IF(AND($F$5='2 Introduc. Datos'!$AT$1),'2 Introduc. Datos'!AU4,IF(AND($F$5='2 Introduc. Datos'!$AW$1),'2 Introduc. Datos'!AX4,IF(AND($F$5='2 Introduc. Datos'!AZ1),'2 Introduc. Datos'!BA4,IF(AND($F$5='2 Introduc. Datos'!BC1),'2 Introduc. Datos'!BD4,IF(AND($F$5='2 Introduc. Datos'!BF1),'2 Introduc. Datos'!BG4,"ERROR"))))))</f>
        <v>ERROR</v>
      </c>
      <c r="E22" s="278" t="str">
        <f>IF('3 Observaciones'!D24=0,"",'3 Observaciones'!D24)</f>
        <v/>
      </c>
      <c r="F22" s="278"/>
      <c r="G22" s="278"/>
      <c r="H22" s="278"/>
      <c r="I22" s="23">
        <f>'2 Introduc. Datos'!J42</f>
        <v>0</v>
      </c>
      <c r="J22" s="23">
        <f>'2 Introduc. Datos'!K42</f>
        <v>0</v>
      </c>
      <c r="K22" s="23">
        <f>'2 Introduc. Datos'!L42</f>
        <v>0</v>
      </c>
      <c r="L22" s="86" t="e">
        <f t="shared" ref="L22:L30" si="0">(I22+J22+K22)/$F$18*D22</f>
        <v>#VALUE!</v>
      </c>
    </row>
    <row r="23" spans="1:12" s="3" customFormat="1" ht="18" customHeight="1" x14ac:dyDescent="0.2">
      <c r="A23" s="286" t="str">
        <f>IF($F$5='2 Introduc. Datos'!$AQ$1,'2 Introduc. Datos'!AQ5,IF(AND($F$5='2 Introduc. Datos'!$AT$1),'2 Introduc. Datos'!AT5,IF(AND($F$5='2 Introduc. Datos'!$AW$1),'2 Introduc. Datos'!AW5,IF(AND($F$5='2 Introduc. Datos'!AZ1),'2 Introduc. Datos'!AZ5,IF(AND($F$5='2 Introduc. Datos'!BC1),'2 Introduc. Datos'!BC5,IF(AND($F$5='2 Introduc. Datos'!BF1),'2 Introduc. Datos'!BF5,"ERROR"))))))</f>
        <v>ERROR</v>
      </c>
      <c r="B23" s="287"/>
      <c r="C23" s="287"/>
      <c r="D23" s="20" t="str">
        <f>IF($F$5='2 Introduc. Datos'!$AQ$1,'2 Introduc. Datos'!AR5,IF(AND($F$5='2 Introduc. Datos'!$AT$1),'2 Introduc. Datos'!AU5,IF(AND($F$5='2 Introduc. Datos'!$AW$1),'2 Introduc. Datos'!AX5,IF(AND($F$5='2 Introduc. Datos'!AZ1),'2 Introduc. Datos'!BA5,IF(AND($F$5='2 Introduc. Datos'!BC1),'2 Introduc. Datos'!BD5,IF(AND($F$5='2 Introduc. Datos'!BF1),'2 Introduc. Datos'!BG5,"ERROR"))))))</f>
        <v>ERROR</v>
      </c>
      <c r="E23" s="279" t="str">
        <f>IF('3 Observaciones'!E24=0,"",'3 Observaciones'!E24)</f>
        <v/>
      </c>
      <c r="F23" s="279"/>
      <c r="G23" s="279"/>
      <c r="H23" s="279"/>
      <c r="I23" s="21">
        <f>'2 Introduc. Datos'!M42</f>
        <v>0</v>
      </c>
      <c r="J23" s="21">
        <f>'2 Introduc. Datos'!N42</f>
        <v>0</v>
      </c>
      <c r="K23" s="21">
        <f>'2 Introduc. Datos'!O42</f>
        <v>0</v>
      </c>
      <c r="L23" s="85" t="e">
        <f t="shared" si="0"/>
        <v>#VALUE!</v>
      </c>
    </row>
    <row r="24" spans="1:12" ht="18" customHeight="1" x14ac:dyDescent="0.2">
      <c r="A24" s="280" t="str">
        <f>IF($F$5='2 Introduc. Datos'!$AQ$1,'2 Introduc. Datos'!AQ6,IF(AND($F$5='2 Introduc. Datos'!$AT$1),'2 Introduc. Datos'!AT6,IF(AND($F$5='2 Introduc. Datos'!$AW$1),'2 Introduc. Datos'!AW6,IF(AND($F$5='2 Introduc. Datos'!AZ1),'2 Introduc. Datos'!AZ6,IF(AND($F$5='2 Introduc. Datos'!BC1),'2 Introduc. Datos'!BC6,IF(AND($F$5='2 Introduc. Datos'!BF1),'2 Introduc. Datos'!BF6,"ERROR"))))))</f>
        <v>ERROR</v>
      </c>
      <c r="B24" s="281"/>
      <c r="C24" s="281"/>
      <c r="D24" s="22" t="str">
        <f>IF($F$5='2 Introduc. Datos'!$AQ$1,'2 Introduc. Datos'!AR6,IF(AND($F$5='2 Introduc. Datos'!$AT$1),'2 Introduc. Datos'!AU6,IF(AND($F$5='2 Introduc. Datos'!$AW$1),'2 Introduc. Datos'!AX6,IF(AND($F$5='2 Introduc. Datos'!AZ1),'2 Introduc. Datos'!BA6,IF(AND($F$5='2 Introduc. Datos'!BC1),'2 Introduc. Datos'!BD6,IF(AND($F$5='2 Introduc. Datos'!BF1),'2 Introduc. Datos'!BG6,"ERROR"))))))</f>
        <v>ERROR</v>
      </c>
      <c r="E24" s="278" t="str">
        <f>IF('3 Observaciones'!F24=0,"",'3 Observaciones'!F24)</f>
        <v/>
      </c>
      <c r="F24" s="278"/>
      <c r="G24" s="278"/>
      <c r="H24" s="278"/>
      <c r="I24" s="23">
        <f>'2 Introduc. Datos'!P42</f>
        <v>0</v>
      </c>
      <c r="J24" s="23">
        <f>'2 Introduc. Datos'!Q42</f>
        <v>0</v>
      </c>
      <c r="K24" s="23">
        <f>'2 Introduc. Datos'!R42</f>
        <v>0</v>
      </c>
      <c r="L24" s="86" t="e">
        <f t="shared" si="0"/>
        <v>#VALUE!</v>
      </c>
    </row>
    <row r="25" spans="1:12" s="3" customFormat="1" ht="18" customHeight="1" x14ac:dyDescent="0.2">
      <c r="A25" s="286" t="str">
        <f>IF($F$5='2 Introduc. Datos'!$AQ$1,'2 Introduc. Datos'!AQ7,IF(AND($F$5='2 Introduc. Datos'!$AT$1),'2 Introduc. Datos'!AT7,IF(AND($F$5='2 Introduc. Datos'!$AW$1),'2 Introduc. Datos'!AW7,IF(AND($F$5='2 Introduc. Datos'!AZ1),'2 Introduc. Datos'!AZ7,IF(AND($F$5='2 Introduc. Datos'!BC1),'2 Introduc. Datos'!BC7,IF(AND($F$5='2 Introduc. Datos'!BF1),'2 Introduc. Datos'!BF7,"ERROR"))))))</f>
        <v>ERROR</v>
      </c>
      <c r="B25" s="287"/>
      <c r="C25" s="287"/>
      <c r="D25" s="20" t="str">
        <f>IF($F$5='2 Introduc. Datos'!$AQ$1,'2 Introduc. Datos'!AR7,IF(AND($F$5='2 Introduc. Datos'!$AT$1),'2 Introduc. Datos'!AU7,IF(AND($F$5='2 Introduc. Datos'!$AW$1),'2 Introduc. Datos'!AX7,IF(AND($F$5='2 Introduc. Datos'!AZ1),'2 Introduc. Datos'!BA7,IF(AND($F$5='2 Introduc. Datos'!BC1),'2 Introduc. Datos'!BD7,IF(AND($F$5='2 Introduc. Datos'!BF1),'2 Introduc. Datos'!BG7,"ERROR"))))))</f>
        <v>ERROR</v>
      </c>
      <c r="E25" s="279" t="str">
        <f>IF('3 Observaciones'!G24=0,"",'3 Observaciones'!G24)</f>
        <v/>
      </c>
      <c r="F25" s="279"/>
      <c r="G25" s="279"/>
      <c r="H25" s="279"/>
      <c r="I25" s="21">
        <f>'2 Introduc. Datos'!S42</f>
        <v>0</v>
      </c>
      <c r="J25" s="21">
        <f>'2 Introduc. Datos'!T42</f>
        <v>0</v>
      </c>
      <c r="K25" s="21">
        <f>'2 Introduc. Datos'!U42</f>
        <v>0</v>
      </c>
      <c r="L25" s="85" t="e">
        <f t="shared" si="0"/>
        <v>#VALUE!</v>
      </c>
    </row>
    <row r="26" spans="1:12" ht="18" customHeight="1" x14ac:dyDescent="0.2">
      <c r="A26" s="280" t="str">
        <f>IF($F$5='2 Introduc. Datos'!$AQ$1,'2 Introduc. Datos'!AQ8,IF(AND($F$5='2 Introduc. Datos'!$AT$1),'2 Introduc. Datos'!AT8,IF(AND($F$5='2 Introduc. Datos'!$AW$1),'2 Introduc. Datos'!AW8,IF(AND($F$5='2 Introduc. Datos'!AZ1),'2 Introduc. Datos'!AZ8,IF(AND($F$5='2 Introduc. Datos'!BC1),'2 Introduc. Datos'!BC8,IF(AND($F$5='2 Introduc. Datos'!BF1),'2 Introduc. Datos'!BF8,"ERROR"))))))</f>
        <v>ERROR</v>
      </c>
      <c r="B26" s="281"/>
      <c r="C26" s="281"/>
      <c r="D26" s="22" t="str">
        <f>IF($F$5='2 Introduc. Datos'!$AQ$1,'2 Introduc. Datos'!AR8,IF(AND($F$5='2 Introduc. Datos'!$AT$1),'2 Introduc. Datos'!AU8,IF(AND($F$5='2 Introduc. Datos'!$AW$1),'2 Introduc. Datos'!AX8,IF(AND($F$5='2 Introduc. Datos'!AZ1),'2 Introduc. Datos'!BA8,IF(AND($F$5='2 Introduc. Datos'!BC1),'2 Introduc. Datos'!BD8,IF(AND($F$5='2 Introduc. Datos'!BF1),'2 Introduc. Datos'!BG8,"ERROR"))))))</f>
        <v>ERROR</v>
      </c>
      <c r="E26" s="278" t="str">
        <f>IF('3 Observaciones'!H24=0,"",'3 Observaciones'!H24)</f>
        <v/>
      </c>
      <c r="F26" s="278"/>
      <c r="G26" s="278"/>
      <c r="H26" s="278"/>
      <c r="I26" s="23">
        <f>'2 Introduc. Datos'!V42</f>
        <v>0</v>
      </c>
      <c r="J26" s="23">
        <f>'2 Introduc. Datos'!W42</f>
        <v>0</v>
      </c>
      <c r="K26" s="23">
        <f>'2 Introduc. Datos'!X42</f>
        <v>0</v>
      </c>
      <c r="L26" s="86" t="e">
        <f t="shared" si="0"/>
        <v>#VALUE!</v>
      </c>
    </row>
    <row r="27" spans="1:12" s="3" customFormat="1" ht="18" customHeight="1" x14ac:dyDescent="0.2">
      <c r="A27" s="286" t="str">
        <f>IF($F$5='2 Introduc. Datos'!$AQ$1,'2 Introduc. Datos'!AQ9,IF(AND($F$5='2 Introduc. Datos'!$AT$1),'2 Introduc. Datos'!AT9,IF(AND($F$5='2 Introduc. Datos'!$AW$1),'2 Introduc. Datos'!AW9,IF(AND($F$5='2 Introduc. Datos'!AZ1),'2 Introduc. Datos'!AZ9,IF(AND($F$5='2 Introduc. Datos'!BC1),'2 Introduc. Datos'!BC9,IF(AND($F$5='2 Introduc. Datos'!BF1),'2 Introduc. Datos'!BF9,"ERROR"))))))</f>
        <v>ERROR</v>
      </c>
      <c r="B27" s="287"/>
      <c r="C27" s="287"/>
      <c r="D27" s="20" t="str">
        <f>IF($F$5='2 Introduc. Datos'!$AQ$1,'2 Introduc. Datos'!AR9,IF(AND($F$5='2 Introduc. Datos'!$AT$1),'2 Introduc. Datos'!AU9,IF(AND($F$5='2 Introduc. Datos'!$AW$1),'2 Introduc. Datos'!AX9,IF(AND($F$5='2 Introduc. Datos'!AZ1),'2 Introduc. Datos'!BA9,IF(AND($F$5='2 Introduc. Datos'!BC1),'2 Introduc. Datos'!BD9,IF(AND($F$5='2 Introduc. Datos'!BF1),'2 Introduc. Datos'!BG9,"ERROR"))))))</f>
        <v>ERROR</v>
      </c>
      <c r="E27" s="279" t="str">
        <f>IF('3 Observaciones'!I24=0,"",'3 Observaciones'!I24)</f>
        <v/>
      </c>
      <c r="F27" s="279"/>
      <c r="G27" s="279"/>
      <c r="H27" s="279"/>
      <c r="I27" s="21">
        <f>'2 Introduc. Datos'!Y42</f>
        <v>0</v>
      </c>
      <c r="J27" s="21">
        <f>'2 Introduc. Datos'!Z42</f>
        <v>0</v>
      </c>
      <c r="K27" s="21">
        <f>'2 Introduc. Datos'!AA42</f>
        <v>0</v>
      </c>
      <c r="L27" s="85" t="e">
        <f t="shared" si="0"/>
        <v>#VALUE!</v>
      </c>
    </row>
    <row r="28" spans="1:12" ht="18" customHeight="1" x14ac:dyDescent="0.2">
      <c r="A28" s="280" t="str">
        <f>IF($F$5='2 Introduc. Datos'!$AQ$1,'2 Introduc. Datos'!AQ10,IF(AND($F$5='2 Introduc. Datos'!$AT$1),'2 Introduc. Datos'!AT10,IF(AND($F$5='2 Introduc. Datos'!$AW$1),'2 Introduc. Datos'!AW10,IF(AND($F$5='2 Introduc. Datos'!AZ1),'2 Introduc. Datos'!AZ10,IF(AND($F$5='2 Introduc. Datos'!BC1),'2 Introduc. Datos'!BC10,IF(AND($F$5='2 Introduc. Datos'!BF1),'2 Introduc. Datos'!BF10,"ERROR"))))))</f>
        <v>ERROR</v>
      </c>
      <c r="B28" s="281"/>
      <c r="C28" s="281"/>
      <c r="D28" s="22" t="str">
        <f>IF($F$5='2 Introduc. Datos'!$AQ$1,'2 Introduc. Datos'!AR10,IF(AND($F$5='2 Introduc. Datos'!$AT$1),'2 Introduc. Datos'!AU10,IF(AND($F$5='2 Introduc. Datos'!$AW$1),'2 Introduc. Datos'!AX10,IF(AND($F$5='2 Introduc. Datos'!AZ1),'2 Introduc. Datos'!BA10,IF(AND($F$5='2 Introduc. Datos'!BC1),'2 Introduc. Datos'!BD10,IF(AND($F$5='2 Introduc. Datos'!BF1),'2 Introduc. Datos'!BG10,"ERROR"))))))</f>
        <v>ERROR</v>
      </c>
      <c r="E28" s="278" t="str">
        <f>IF('3 Observaciones'!J24=0,"",'3 Observaciones'!J24)</f>
        <v/>
      </c>
      <c r="F28" s="278"/>
      <c r="G28" s="278"/>
      <c r="H28" s="278"/>
      <c r="I28" s="23">
        <f>'2 Introduc. Datos'!AB42</f>
        <v>0</v>
      </c>
      <c r="J28" s="23">
        <f>'2 Introduc. Datos'!AC42</f>
        <v>0</v>
      </c>
      <c r="K28" s="23">
        <f>'2 Introduc. Datos'!AD42</f>
        <v>0</v>
      </c>
      <c r="L28" s="86" t="e">
        <f t="shared" si="0"/>
        <v>#VALUE!</v>
      </c>
    </row>
    <row r="29" spans="1:12" s="3" customFormat="1" ht="18" customHeight="1" x14ac:dyDescent="0.2">
      <c r="A29" s="286" t="str">
        <f>IF($F$5='2 Introduc. Datos'!$AQ$1,'2 Introduc. Datos'!AQ11,IF(AND($F$5='2 Introduc. Datos'!$AT$1),'2 Introduc. Datos'!AT11,IF(AND($F$5='2 Introduc. Datos'!$AW$1),'2 Introduc. Datos'!AW11,IF(AND($F$5='2 Introduc. Datos'!AZ1),'2 Introduc. Datos'!AZ11,IF(AND($F$5='2 Introduc. Datos'!BC1),'2 Introduc. Datos'!BC11,IF(AND($F$5='2 Introduc. Datos'!BF1),'2 Introduc. Datos'!BF11,"ERROR"))))))</f>
        <v>ERROR</v>
      </c>
      <c r="B29" s="287"/>
      <c r="C29" s="287"/>
      <c r="D29" s="20" t="str">
        <f>IF($F$5='2 Introduc. Datos'!$AQ$1,'2 Introduc. Datos'!AR11,IF(AND($F$5='2 Introduc. Datos'!$AT$1),'2 Introduc. Datos'!AU11,IF(AND($F$5='2 Introduc. Datos'!$AW$1),'2 Introduc. Datos'!AX11,IF(AND($F$5='2 Introduc. Datos'!AZ1),'2 Introduc. Datos'!BA11,IF(AND($F$5='2 Introduc. Datos'!BC1),'2 Introduc. Datos'!BD11,IF(AND($F$5='2 Introduc. Datos'!BF1),'2 Introduc. Datos'!BG11,"ERROR"))))))</f>
        <v>ERROR</v>
      </c>
      <c r="E29" s="279" t="str">
        <f>IF('3 Observaciones'!K24=0,"",'3 Observaciones'!K24)</f>
        <v/>
      </c>
      <c r="F29" s="279"/>
      <c r="G29" s="279"/>
      <c r="H29" s="279"/>
      <c r="I29" s="21">
        <f>'2 Introduc. Datos'!AE42</f>
        <v>0</v>
      </c>
      <c r="J29" s="21">
        <f>'2 Introduc. Datos'!AF42</f>
        <v>0</v>
      </c>
      <c r="K29" s="21">
        <f>'2 Introduc. Datos'!AG42</f>
        <v>0</v>
      </c>
      <c r="L29" s="85" t="e">
        <f t="shared" si="0"/>
        <v>#VALUE!</v>
      </c>
    </row>
    <row r="30" spans="1:12" ht="18" customHeight="1" x14ac:dyDescent="0.2">
      <c r="A30" s="280" t="str">
        <f>IF($F$5='2 Introduc. Datos'!$AQ$1,'2 Introduc. Datos'!AQ12,IF(AND($F$5='2 Introduc. Datos'!$AT$1),'2 Introduc. Datos'!AT12,IF(AND($F$5='2 Introduc. Datos'!$AW$1),'2 Introduc. Datos'!AW12,IF(AND($F$5='2 Introduc. Datos'!AZ1),"",IF(AND($F$5='2 Introduc. Datos'!BC1),'2 Introduc. Datos'!BC12,IF(AND($F$5='2 Introduc. Datos'!BF1),'2 Introduc. Datos'!BF12,"ERROR"))))))</f>
        <v>ERROR</v>
      </c>
      <c r="B30" s="281"/>
      <c r="C30" s="291"/>
      <c r="D30" s="22" t="str">
        <f>IF($F$5='2 Introduc. Datos'!$AQ$1,'2 Introduc. Datos'!AR12,IF(AND($F$5='2 Introduc. Datos'!$AT$1),'2 Introduc. Datos'!AU12,IF(AND($F$5='2 Introduc. Datos'!$AW$1),'2 Introduc. Datos'!AX12,IF(AND($F$5='2 Introduc. Datos'!AZ1),'2 Introduc. Datos'!BA12,IF(AND($F$5='2 Introduc. Datos'!BC1),'2 Introduc. Datos'!BD12,IF(AND($F$5='2 Introduc. Datos'!BF1),'2 Introduc. Datos'!BG12,"ERROR"))))))</f>
        <v>ERROR</v>
      </c>
      <c r="E30" s="289" t="str">
        <f>IF('3 Observaciones'!M24=0,"",'3 Observaciones'!M24)</f>
        <v/>
      </c>
      <c r="F30" s="278"/>
      <c r="G30" s="278"/>
      <c r="H30" s="290"/>
      <c r="I30" s="218">
        <f>'2 Introduc. Datos'!AH42</f>
        <v>0</v>
      </c>
      <c r="J30" s="218">
        <f>'2 Introduc. Datos'!AI42</f>
        <v>0</v>
      </c>
      <c r="K30" s="218">
        <f>'2 Introduc. Datos'!AJ42</f>
        <v>0</v>
      </c>
      <c r="L30" s="86" t="e">
        <f t="shared" si="0"/>
        <v>#VALUE!</v>
      </c>
    </row>
    <row r="31" spans="1:12" ht="18" customHeight="1" thickBot="1" x14ac:dyDescent="0.25">
      <c r="A31" s="316"/>
      <c r="B31" s="317"/>
      <c r="C31" s="318"/>
      <c r="D31" s="216"/>
      <c r="E31" s="319"/>
      <c r="F31" s="319"/>
      <c r="G31" s="319"/>
      <c r="H31" s="319"/>
      <c r="I31" s="217"/>
      <c r="J31" s="217"/>
      <c r="K31" s="217"/>
      <c r="L31" s="219"/>
    </row>
    <row r="32" spans="1:12" ht="15" customHeight="1" thickTop="1" x14ac:dyDescent="0.2">
      <c r="A32" s="24"/>
      <c r="B32" s="1"/>
      <c r="C32" s="1"/>
      <c r="L32" s="88"/>
    </row>
    <row r="33" spans="1:12" s="4" customFormat="1" ht="16.5" thickBot="1" x14ac:dyDescent="0.3">
      <c r="A33" s="26" t="s">
        <v>5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87" t="e">
        <f>L21+L22+L23+L24+L25+L26+L27+L28+L29+L30+L31</f>
        <v>#VALUE!</v>
      </c>
    </row>
    <row r="34" spans="1:12" ht="13.5" thickTop="1" x14ac:dyDescent="0.2"/>
    <row r="35" spans="1:12" ht="15" customHeight="1" x14ac:dyDescent="0.2">
      <c r="A35" s="28" t="s">
        <v>24</v>
      </c>
      <c r="B35" s="293">
        <f>'2 Introduc. Datos'!D13</f>
        <v>0</v>
      </c>
      <c r="C35" s="294"/>
      <c r="D35" s="294"/>
      <c r="E35" s="294"/>
      <c r="F35" s="294"/>
      <c r="G35" s="28" t="s">
        <v>9</v>
      </c>
      <c r="H35" s="29"/>
      <c r="I35" s="30"/>
      <c r="J35" s="295">
        <f>'2 Introduc. Datos'!D11</f>
        <v>0</v>
      </c>
      <c r="K35" s="295"/>
      <c r="L35" s="295"/>
    </row>
    <row r="36" spans="1:12" s="1" customFormat="1" ht="15" customHeight="1" x14ac:dyDescent="0.2">
      <c r="A36" s="16"/>
      <c r="B36" s="16"/>
      <c r="C36" s="16"/>
      <c r="D36" s="16"/>
      <c r="E36" s="16"/>
      <c r="F36" s="16"/>
      <c r="G36"/>
      <c r="H36"/>
      <c r="I36"/>
      <c r="J36"/>
      <c r="K36"/>
      <c r="L36"/>
    </row>
    <row r="37" spans="1:12" s="1" customFormat="1" ht="15" customHeight="1" x14ac:dyDescent="0.2">
      <c r="A37" s="28" t="s">
        <v>6</v>
      </c>
      <c r="B37" s="293">
        <f>'2 Introduc. Datos'!D15</f>
        <v>0</v>
      </c>
      <c r="C37" s="294"/>
      <c r="D37" s="294"/>
      <c r="E37" s="294"/>
      <c r="F37" s="294"/>
      <c r="G37" s="28" t="s">
        <v>23</v>
      </c>
      <c r="H37" s="30"/>
      <c r="I37" s="14"/>
      <c r="J37" s="292" t="e">
        <f>VLOOKUP(F5,I41:J46,2,FALSE)</f>
        <v>#N/A</v>
      </c>
      <c r="K37" s="292"/>
      <c r="L37" s="292"/>
    </row>
    <row r="38" spans="1:12" s="1" customFormat="1" ht="15" customHeight="1" x14ac:dyDescent="0.2">
      <c r="A38" s="2"/>
      <c r="B38" s="2"/>
      <c r="C38" s="2"/>
      <c r="D38" s="2"/>
      <c r="E38" s="2"/>
      <c r="F38" s="2"/>
    </row>
    <row r="39" spans="1:12" s="1" customFormat="1" ht="15" customHeight="1" x14ac:dyDescent="0.2">
      <c r="A39" s="2"/>
      <c r="B39" s="2"/>
      <c r="C39" s="2"/>
      <c r="D39" s="2"/>
      <c r="E39" s="2"/>
      <c r="F39" s="2"/>
      <c r="G39" s="2"/>
    </row>
    <row r="40" spans="1:12" s="1" customFormat="1" ht="15" customHeight="1" x14ac:dyDescent="0.2"/>
    <row r="41" spans="1:12" s="1" customFormat="1" ht="15" customHeight="1" x14ac:dyDescent="0.2">
      <c r="I41" s="145" t="s">
        <v>68</v>
      </c>
      <c r="J41" s="64" t="e">
        <f>IF(L33&lt;192,"NO CLASIFICADO",IF(AND(L33&gt;191.9,L33&lt;224), "BUENO",IF(AND(L33&gt;223.9,L33&lt;256),"MUY BUENO",IF(AND(L33&gt;255.9,L33&lt;320.1),"EXCELENTE","ERROR"))))</f>
        <v>#VALUE!</v>
      </c>
    </row>
    <row r="42" spans="1:12" x14ac:dyDescent="0.2">
      <c r="I42" t="s">
        <v>69</v>
      </c>
      <c r="J42" t="e">
        <f>IF(L33&lt;192,"NO CLASIFICADO",IF(AND(L33&gt;191.9,L33&lt;224), "BUENO",IF(AND(L33&gt;223.9,L33&lt;256),"MUY BUENO",IF(AND(L33&gt;255.9,L33&lt;320.1),"EXCELENTE","ERROR"))))</f>
        <v>#VALUE!</v>
      </c>
    </row>
    <row r="43" spans="1:12" x14ac:dyDescent="0.2">
      <c r="I43" t="s">
        <v>76</v>
      </c>
      <c r="J43" t="e">
        <f>IF(L33&lt;192,"NO CLASIFICADO",IF(AND(L33&gt;191.5,L33&lt;224), "BUENO",IF(AND(L33&gt;223.9,L33&lt;256),"MUY BUENO",IF(AND(L33&gt;255.9,L33&lt;320.1),"EXCELENTE","ERROR"))))</f>
        <v>#VALUE!</v>
      </c>
    </row>
    <row r="44" spans="1:12" x14ac:dyDescent="0.2">
      <c r="I44" s="145" t="s">
        <v>106</v>
      </c>
      <c r="J44" t="e">
        <f>IF(L33&lt;192,"NO CLASIFICADO",IF(AND(L33&gt;191.9,L33&lt;224), "BUENO",IF(AND(L33&gt;223.9,L33&lt;256),"MUY BUENO",IF(AND(L33&gt;255.9,L33&lt;320.1),"EXCELENTE","ERROR"))))</f>
        <v>#VALUE!</v>
      </c>
    </row>
    <row r="45" spans="1:12" x14ac:dyDescent="0.2">
      <c r="I45" s="95" t="s">
        <v>56</v>
      </c>
      <c r="J45" s="95" t="s">
        <v>67</v>
      </c>
    </row>
    <row r="46" spans="1:12" x14ac:dyDescent="0.2">
      <c r="I46" s="95" t="s">
        <v>62</v>
      </c>
      <c r="J46" s="95" t="s">
        <v>67</v>
      </c>
    </row>
  </sheetData>
  <mergeCells count="41">
    <mergeCell ref="E20:H20"/>
    <mergeCell ref="E22:H22"/>
    <mergeCell ref="A28:C28"/>
    <mergeCell ref="E21:H21"/>
    <mergeCell ref="C14:F14"/>
    <mergeCell ref="E23:H23"/>
    <mergeCell ref="E28:H28"/>
    <mergeCell ref="A27:C27"/>
    <mergeCell ref="A24:C24"/>
    <mergeCell ref="A25:C25"/>
    <mergeCell ref="A21:C21"/>
    <mergeCell ref="E24:H24"/>
    <mergeCell ref="A23:C23"/>
    <mergeCell ref="J37:L37"/>
    <mergeCell ref="B35:F35"/>
    <mergeCell ref="B37:F37"/>
    <mergeCell ref="J35:L35"/>
    <mergeCell ref="A30:C30"/>
    <mergeCell ref="A31:C31"/>
    <mergeCell ref="E31:H31"/>
    <mergeCell ref="A1:B6"/>
    <mergeCell ref="C1:L2"/>
    <mergeCell ref="E3:J4"/>
    <mergeCell ref="F5:I6"/>
    <mergeCell ref="I8:L8"/>
    <mergeCell ref="C12:F12"/>
    <mergeCell ref="C8:F8"/>
    <mergeCell ref="E30:H30"/>
    <mergeCell ref="E26:H26"/>
    <mergeCell ref="I12:L12"/>
    <mergeCell ref="E27:H27"/>
    <mergeCell ref="E29:H29"/>
    <mergeCell ref="C10:F10"/>
    <mergeCell ref="A26:C26"/>
    <mergeCell ref="A18:E18"/>
    <mergeCell ref="I16:L16"/>
    <mergeCell ref="C16:F16"/>
    <mergeCell ref="A20:C20"/>
    <mergeCell ref="A22:C22"/>
    <mergeCell ref="A29:C29"/>
    <mergeCell ref="E25:H25"/>
  </mergeCells>
  <phoneticPr fontId="0" type="noConversion"/>
  <conditionalFormatting sqref="C8:F8 I8:L8 C10:F10 C12:F12 I12:L12 C14:F14 C16:F16 I16:L16 B35:F35 J35:L35 B37:F37">
    <cfRule type="cellIs" dxfId="71" priority="13" stopIfTrue="1" operator="equal">
      <formula>""</formula>
    </cfRule>
  </conditionalFormatting>
  <conditionalFormatting sqref="I21:K21">
    <cfRule type="expression" dxfId="70" priority="3" stopIfTrue="1">
      <formula>IF(AND(OR(F18=1,F18=2,F18=3),I21=""),TRUE(),FALSE())</formula>
    </cfRule>
  </conditionalFormatting>
  <conditionalFormatting sqref="I22:K22">
    <cfRule type="expression" dxfId="69" priority="4" stopIfTrue="1">
      <formula>IF(AND(OR(F18=1,F18=2,F18=3),I22=""),TRUE(),FALSE())</formula>
    </cfRule>
  </conditionalFormatting>
  <conditionalFormatting sqref="I23:K23">
    <cfRule type="expression" dxfId="68" priority="5" stopIfTrue="1">
      <formula>IF(AND(OR(F18=1,F18=2,F18=3),I23=""),TRUE(),FALSE())</formula>
    </cfRule>
  </conditionalFormatting>
  <conditionalFormatting sqref="I24:K24">
    <cfRule type="expression" dxfId="67" priority="6" stopIfTrue="1">
      <formula>IF(AND(OR(F18=1,F18=2,F18=3),I24=""),TRUE(),FALSE())</formula>
    </cfRule>
  </conditionalFormatting>
  <conditionalFormatting sqref="I25:K25">
    <cfRule type="expression" dxfId="66" priority="7" stopIfTrue="1">
      <formula>IF(AND(OR(F18=1,F18=2,F18=3),I25=""),TRUE(),FALSE())</formula>
    </cfRule>
  </conditionalFormatting>
  <conditionalFormatting sqref="I26:K26">
    <cfRule type="expression" dxfId="65" priority="8" stopIfTrue="1">
      <formula>IF(AND(OR(F18=1,F18=2,F18=3),I26=""),TRUE(),FALSE())</formula>
    </cfRule>
  </conditionalFormatting>
  <conditionalFormatting sqref="I27:K27">
    <cfRule type="expression" dxfId="64" priority="9" stopIfTrue="1">
      <formula>IF(AND(OR(F18=1,F18=2,F18=3),I27=""),TRUE(),FALSE())</formula>
    </cfRule>
  </conditionalFormatting>
  <conditionalFormatting sqref="I28:K28">
    <cfRule type="expression" dxfId="63" priority="10" stopIfTrue="1">
      <formula>IF(AND(OR(F18=1,F18=2,F18=3),I28=""),TRUE(),FALSE())</formula>
    </cfRule>
  </conditionalFormatting>
  <conditionalFormatting sqref="I29:K29">
    <cfRule type="expression" dxfId="62" priority="11" stopIfTrue="1">
      <formula>IF(AND(OR(F18=1,F18=2,F18=3),I29=""),TRUE(),FALSE())</formula>
    </cfRule>
  </conditionalFormatting>
  <conditionalFormatting sqref="I30:K31">
    <cfRule type="expression" dxfId="61" priority="2" stopIfTrue="1">
      <formula>IF(AND(OR(F18=1,F18=2,F18=3),I30=""),TRUE(),FALSE())</formula>
    </cfRule>
  </conditionalFormatting>
  <conditionalFormatting sqref="I31:K31">
    <cfRule type="expression" dxfId="60" priority="1" stopIfTrue="1">
      <formula>IF(AND(OR(F20=1,F20=2,F20=3),I31=""),TRUE(),FALSE())</formula>
    </cfRule>
  </conditionalFormatting>
  <dataValidations disablePrompts="1" count="1">
    <dataValidation type="whole" errorStyle="information" allowBlank="1" showInputMessage="1" showErrorMessage="1" errorTitle="Número Jueces" error="El número de jueces debe ser entre 1 y 3" sqref="F18" xr:uid="{00000000-0002-0000-1900-000000000000}">
      <formula1>1</formula1>
      <formula2>3</formula2>
    </dataValidation>
  </dataValidations>
  <pageMargins left="1.49" right="0.75" top="1" bottom="1" header="0" footer="0"/>
  <pageSetup paperSize="9" scale="81" orientation="landscape" horizontalDpi="4294967293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indexed="52"/>
    <pageSetUpPr fitToPage="1"/>
  </sheetPr>
  <dimension ref="A1:L46"/>
  <sheetViews>
    <sheetView showGridLines="0" topLeftCell="A28" zoomScale="80" zoomScaleNormal="80" workbookViewId="0">
      <selection activeCell="A30" sqref="A30:C30"/>
    </sheetView>
  </sheetViews>
  <sheetFormatPr baseColWidth="10" defaultColWidth="11.42578125" defaultRowHeight="12.75" x14ac:dyDescent="0.2"/>
  <cols>
    <col min="1" max="1" width="11.42578125" customWidth="1"/>
    <col min="2" max="2" width="13.28515625" customWidth="1"/>
    <col min="3" max="3" width="26.140625" customWidth="1"/>
    <col min="4" max="4" width="13.28515625" customWidth="1"/>
    <col min="5" max="6" width="11.42578125" customWidth="1"/>
    <col min="7" max="7" width="10.7109375" customWidth="1"/>
    <col min="8" max="11" width="10.28515625" customWidth="1"/>
    <col min="12" max="12" width="11.7109375" bestFit="1" customWidth="1"/>
  </cols>
  <sheetData>
    <row r="1" spans="1:12" ht="12.75" customHeight="1" x14ac:dyDescent="0.2">
      <c r="A1" s="298"/>
      <c r="B1" s="299"/>
      <c r="C1" s="304" t="s">
        <v>10</v>
      </c>
      <c r="D1" s="304"/>
      <c r="E1" s="304"/>
      <c r="F1" s="304"/>
      <c r="G1" s="304"/>
      <c r="H1" s="304"/>
      <c r="I1" s="304"/>
      <c r="J1" s="304"/>
      <c r="K1" s="304"/>
      <c r="L1" s="305"/>
    </row>
    <row r="2" spans="1:12" ht="12.75" customHeight="1" x14ac:dyDescent="0.2">
      <c r="A2" s="300"/>
      <c r="B2" s="301"/>
      <c r="C2" s="306"/>
      <c r="D2" s="306"/>
      <c r="E2" s="306"/>
      <c r="F2" s="306"/>
      <c r="G2" s="306"/>
      <c r="H2" s="306"/>
      <c r="I2" s="306"/>
      <c r="J2" s="306"/>
      <c r="K2" s="306"/>
      <c r="L2" s="307"/>
    </row>
    <row r="3" spans="1:12" ht="12.75" customHeight="1" x14ac:dyDescent="0.2">
      <c r="A3" s="300"/>
      <c r="B3" s="301"/>
      <c r="E3" s="308" t="s">
        <v>8</v>
      </c>
      <c r="F3" s="308"/>
      <c r="G3" s="308"/>
      <c r="H3" s="308"/>
      <c r="I3" s="308"/>
      <c r="J3" s="308"/>
      <c r="K3" s="6"/>
      <c r="L3" s="7"/>
    </row>
    <row r="4" spans="1:12" x14ac:dyDescent="0.2">
      <c r="A4" s="300"/>
      <c r="B4" s="301"/>
      <c r="E4" s="308"/>
      <c r="F4" s="308"/>
      <c r="G4" s="308"/>
      <c r="H4" s="308"/>
      <c r="I4" s="308"/>
      <c r="J4" s="308"/>
      <c r="L4" s="8"/>
    </row>
    <row r="5" spans="1:12" ht="12.75" customHeight="1" x14ac:dyDescent="0.2">
      <c r="A5" s="300"/>
      <c r="B5" s="301"/>
      <c r="E5" s="6"/>
      <c r="F5" s="308">
        <f>'2 Introduc. Datos'!F43</f>
        <v>0</v>
      </c>
      <c r="G5" s="308"/>
      <c r="H5" s="308"/>
      <c r="I5" s="308"/>
      <c r="J5" s="6"/>
      <c r="K5" s="6"/>
      <c r="L5" s="7"/>
    </row>
    <row r="6" spans="1:12" ht="12.75" customHeight="1" x14ac:dyDescent="0.2">
      <c r="A6" s="302"/>
      <c r="B6" s="303"/>
      <c r="C6" s="9"/>
      <c r="D6" s="10"/>
      <c r="E6" s="11"/>
      <c r="F6" s="309"/>
      <c r="G6" s="309"/>
      <c r="H6" s="309"/>
      <c r="I6" s="309"/>
      <c r="J6" s="11"/>
      <c r="K6" s="11"/>
      <c r="L6" s="12"/>
    </row>
    <row r="7" spans="1:12" s="1" customFormat="1" x14ac:dyDescent="0.2">
      <c r="A7" s="13"/>
      <c r="B7"/>
      <c r="C7"/>
      <c r="D7" s="13"/>
      <c r="E7" s="13"/>
      <c r="F7" s="13"/>
      <c r="G7" s="13"/>
      <c r="H7" s="13"/>
      <c r="I7" s="13"/>
      <c r="J7" s="13"/>
      <c r="K7" s="13"/>
      <c r="L7" s="13"/>
    </row>
    <row r="8" spans="1:12" s="1" customFormat="1" ht="15" customHeight="1" x14ac:dyDescent="0.2">
      <c r="A8" s="14" t="s">
        <v>15</v>
      </c>
      <c r="B8" s="14"/>
      <c r="C8" s="295">
        <f>'2 Introduc. Datos'!D3</f>
        <v>0</v>
      </c>
      <c r="D8" s="295"/>
      <c r="E8" s="295"/>
      <c r="F8" s="295"/>
      <c r="G8" s="2"/>
      <c r="H8" s="15" t="s">
        <v>18</v>
      </c>
      <c r="I8" s="311">
        <f>'2 Introduc. Datos'!D9</f>
        <v>0</v>
      </c>
      <c r="J8" s="311"/>
      <c r="K8" s="311"/>
      <c r="L8" s="311"/>
    </row>
    <row r="9" spans="1:12" s="1" customFormat="1" ht="9.9499999999999993" customHeight="1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2" s="1" customFormat="1" ht="15" customHeight="1" x14ac:dyDescent="0.2">
      <c r="A10" s="14" t="s">
        <v>16</v>
      </c>
      <c r="B10" s="14"/>
      <c r="C10" s="295">
        <f>'2 Introduc. Datos'!D5</f>
        <v>0</v>
      </c>
      <c r="D10" s="295"/>
      <c r="E10" s="295"/>
      <c r="F10" s="295"/>
      <c r="G10" s="2"/>
      <c r="H10" s="2"/>
      <c r="I10" s="2"/>
      <c r="J10" s="2"/>
      <c r="K10" s="2"/>
    </row>
    <row r="11" spans="1:12" ht="9.9499999999999993" customHeight="1" x14ac:dyDescent="0.2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</row>
    <row r="12" spans="1:12" s="1" customFormat="1" ht="15" customHeight="1" x14ac:dyDescent="0.2">
      <c r="A12" s="14" t="s">
        <v>21</v>
      </c>
      <c r="B12" s="14"/>
      <c r="C12" s="295">
        <f>'2 Introduc. Datos'!B43</f>
        <v>0</v>
      </c>
      <c r="D12" s="295"/>
      <c r="E12" s="295"/>
      <c r="F12" s="295"/>
      <c r="G12" s="2"/>
      <c r="H12" s="15" t="s">
        <v>19</v>
      </c>
      <c r="I12" s="312">
        <f>'2 Introduc. Datos'!A43</f>
        <v>21</v>
      </c>
      <c r="J12" s="312"/>
      <c r="K12" s="312"/>
      <c r="L12" s="312"/>
    </row>
    <row r="13" spans="1:12" s="1" customFormat="1" ht="9.9499999999999993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2" s="1" customFormat="1" ht="15" customHeight="1" x14ac:dyDescent="0.2">
      <c r="A14" s="14" t="s">
        <v>22</v>
      </c>
      <c r="B14" s="14"/>
      <c r="C14" s="295">
        <f>'2 Introduc. Datos'!C43</f>
        <v>0</v>
      </c>
      <c r="D14" s="295"/>
      <c r="E14" s="295"/>
      <c r="F14" s="295"/>
      <c r="G14" s="2"/>
      <c r="H14" s="2"/>
      <c r="I14" s="2"/>
      <c r="J14" s="2"/>
      <c r="K14" s="2"/>
    </row>
    <row r="15" spans="1:12" s="1" customFormat="1" ht="9.9499999999999993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2" s="1" customFormat="1" ht="15" customHeight="1" x14ac:dyDescent="0.2">
      <c r="A16" s="14" t="s">
        <v>17</v>
      </c>
      <c r="B16" s="14"/>
      <c r="C16" s="295">
        <f>'2 Introduc. Datos'!D43</f>
        <v>0</v>
      </c>
      <c r="D16" s="295"/>
      <c r="E16" s="295"/>
      <c r="F16" s="295"/>
      <c r="G16" s="2"/>
      <c r="H16" s="15" t="s">
        <v>20</v>
      </c>
      <c r="I16" s="312">
        <f>'2 Introduc. Datos'!E43</f>
        <v>0</v>
      </c>
      <c r="J16" s="312"/>
      <c r="K16" s="312"/>
      <c r="L16" s="312"/>
    </row>
    <row r="17" spans="1:12" ht="9.9499999999999993" customHeight="1" x14ac:dyDescent="0.2">
      <c r="C17" s="17"/>
    </row>
    <row r="18" spans="1:12" s="1" customFormat="1" ht="15" customHeight="1" x14ac:dyDescent="0.2">
      <c r="A18" s="310" t="s">
        <v>7</v>
      </c>
      <c r="B18" s="310"/>
      <c r="C18" s="310"/>
      <c r="D18" s="310"/>
      <c r="E18" s="310"/>
      <c r="F18" s="14">
        <f>'2 Introduc. Datos'!D7</f>
        <v>1</v>
      </c>
    </row>
    <row r="19" spans="1:12" s="1" customFormat="1" ht="15" customHeight="1" thickBot="1" x14ac:dyDescent="0.25"/>
    <row r="20" spans="1:12" s="1" customFormat="1" ht="21" customHeight="1" thickTop="1" x14ac:dyDescent="0.2">
      <c r="A20" s="296" t="s">
        <v>12</v>
      </c>
      <c r="B20" s="297"/>
      <c r="C20" s="297"/>
      <c r="D20" s="18" t="s">
        <v>14</v>
      </c>
      <c r="E20" s="313" t="s">
        <v>13</v>
      </c>
      <c r="F20" s="314"/>
      <c r="G20" s="314"/>
      <c r="H20" s="315"/>
      <c r="I20" s="18" t="s">
        <v>0</v>
      </c>
      <c r="J20" s="18" t="s">
        <v>1</v>
      </c>
      <c r="K20" s="18" t="s">
        <v>2</v>
      </c>
      <c r="L20" s="19" t="s">
        <v>3</v>
      </c>
    </row>
    <row r="21" spans="1:12" s="3" customFormat="1" ht="18" customHeight="1" x14ac:dyDescent="0.2">
      <c r="A21" s="286" t="str">
        <f>IF($F$5='2 Introduc. Datos'!$AQ$1,'2 Introduc. Datos'!AQ3,IF(AND($F$5='2 Introduc. Datos'!$AT$1),'2 Introduc. Datos'!AT3,IF(AND($F$5='2 Introduc. Datos'!$AW$1),'2 Introduc. Datos'!AW3,IF(AND($F$5='2 Introduc. Datos'!AZ1),'2 Introduc. Datos'!AZ3,IF(AND($F$5='2 Introduc. Datos'!BC1),'2 Introduc. Datos'!BC3,IF(AND($F$5='2 Introduc. Datos'!BF1),'2 Introduc. Datos'!BF3,"ERROR"))))))</f>
        <v>ERROR</v>
      </c>
      <c r="B21" s="287"/>
      <c r="C21" s="287"/>
      <c r="D21" s="20" t="str">
        <f>IF($F$5='2 Introduc. Datos'!$AQ$1,'2 Introduc. Datos'!AR3,IF(AND($F$5='2 Introduc. Datos'!$AT$1),'2 Introduc. Datos'!AU3,IF(AND($F$5='2 Introduc. Datos'!$AW$1),'2 Introduc. Datos'!AX3,IF(AND($F$5='2 Introduc. Datos'!AZ1),'2 Introduc. Datos'!BA3,IF(AND($F$5='2 Introduc. Datos'!BC1),'2 Introduc. Datos'!BD3,IF(AND($F$5='2 Introduc. Datos'!BF1),'2 Introduc. Datos'!BG3,"ERROR"))))))</f>
        <v>ERROR</v>
      </c>
      <c r="E21" s="279" t="str">
        <f>IF('3 Observaciones'!C23=0,"",'3 Observaciones'!C23)</f>
        <v/>
      </c>
      <c r="F21" s="279"/>
      <c r="G21" s="279"/>
      <c r="H21" s="279"/>
      <c r="I21" s="21">
        <f>'2 Introduc. Datos'!G43</f>
        <v>0</v>
      </c>
      <c r="J21" s="21">
        <f>'2 Introduc. Datos'!H43</f>
        <v>0</v>
      </c>
      <c r="K21" s="21">
        <f>'2 Introduc. Datos'!I43</f>
        <v>0</v>
      </c>
      <c r="L21" s="85" t="e">
        <f>(I21+J21+K21)/$F$18*D21</f>
        <v>#VALUE!</v>
      </c>
    </row>
    <row r="22" spans="1:12" ht="18" customHeight="1" x14ac:dyDescent="0.2">
      <c r="A22" s="280" t="str">
        <f>IF($F$5='2 Introduc. Datos'!$AQ$1,'2 Introduc. Datos'!AQ4,IF(AND($F$5='2 Introduc. Datos'!$AT$1),'2 Introduc. Datos'!AT4,IF(AND($F$5='2 Introduc. Datos'!$AW$1),'2 Introduc. Datos'!AW4,IF(AND($F$5='2 Introduc. Datos'!AZ1),'2 Introduc. Datos'!AZ4,IF(AND($F$5='2 Introduc. Datos'!BC1),'2 Introduc. Datos'!BC4,IF(AND($F$5='2 Introduc. Datos'!BF1),'2 Introduc. Datos'!BF4,"ERROR"))))))</f>
        <v>ERROR</v>
      </c>
      <c r="B22" s="281"/>
      <c r="C22" s="281"/>
      <c r="D22" s="22" t="str">
        <f>IF($F$5='2 Introduc. Datos'!$AQ$1,'2 Introduc. Datos'!AR4,IF(AND($F$5='2 Introduc. Datos'!$AT$1),'2 Introduc. Datos'!AU4,IF(AND($F$5='2 Introduc. Datos'!$AW$1),'2 Introduc. Datos'!AX4,IF(AND($F$5='2 Introduc. Datos'!AZ1),'2 Introduc. Datos'!BA4,IF(AND($F$5='2 Introduc. Datos'!BC1),'2 Introduc. Datos'!BD4,IF(AND($F$5='2 Introduc. Datos'!BF1),'2 Introduc. Datos'!BG4,"ERROR"))))))</f>
        <v>ERROR</v>
      </c>
      <c r="E22" s="278" t="str">
        <f>IF('3 Observaciones'!D23=0,"",'3 Observaciones'!D23)</f>
        <v/>
      </c>
      <c r="F22" s="278"/>
      <c r="G22" s="278"/>
      <c r="H22" s="278"/>
      <c r="I22" s="23">
        <f>'2 Introduc. Datos'!J43</f>
        <v>0</v>
      </c>
      <c r="J22" s="23">
        <f>'2 Introduc. Datos'!K43</f>
        <v>0</v>
      </c>
      <c r="K22" s="23">
        <f>'2 Introduc. Datos'!L43</f>
        <v>0</v>
      </c>
      <c r="L22" s="86" t="e">
        <f t="shared" ref="L22:L30" si="0">(I22+J22+K22)/$F$18*D22</f>
        <v>#VALUE!</v>
      </c>
    </row>
    <row r="23" spans="1:12" s="3" customFormat="1" ht="18" customHeight="1" x14ac:dyDescent="0.2">
      <c r="A23" s="286" t="str">
        <f>IF($F$5='2 Introduc. Datos'!$AQ$1,'2 Introduc. Datos'!AQ5,IF(AND($F$5='2 Introduc. Datos'!$AT$1),'2 Introduc. Datos'!AT5,IF(AND($F$5='2 Introduc. Datos'!$AW$1),'2 Introduc. Datos'!AW5,IF(AND($F$5='2 Introduc. Datos'!AZ1),'2 Introduc. Datos'!AZ5,IF(AND($F$5='2 Introduc. Datos'!BC1),'2 Introduc. Datos'!BC5,IF(AND($F$5='2 Introduc. Datos'!BF1),'2 Introduc. Datos'!BF5,"ERROR"))))))</f>
        <v>ERROR</v>
      </c>
      <c r="B23" s="287"/>
      <c r="C23" s="287"/>
      <c r="D23" s="20" t="str">
        <f>IF($F$5='2 Introduc. Datos'!$AQ$1,'2 Introduc. Datos'!AR5,IF(AND($F$5='2 Introduc. Datos'!$AT$1),'2 Introduc. Datos'!AU5,IF(AND($F$5='2 Introduc. Datos'!$AW$1),'2 Introduc. Datos'!AX5,IF(AND($F$5='2 Introduc. Datos'!AZ1),'2 Introduc. Datos'!BA5,IF(AND($F$5='2 Introduc. Datos'!BC1),'2 Introduc. Datos'!BD5,IF(AND($F$5='2 Introduc. Datos'!BF1),'2 Introduc. Datos'!BG5,"ERROR"))))))</f>
        <v>ERROR</v>
      </c>
      <c r="E23" s="279" t="str">
        <f>IF('3 Observaciones'!E23=0,"",'3 Observaciones'!E23)</f>
        <v/>
      </c>
      <c r="F23" s="279"/>
      <c r="G23" s="279"/>
      <c r="H23" s="279"/>
      <c r="I23" s="21">
        <f>'2 Introduc. Datos'!M43</f>
        <v>0</v>
      </c>
      <c r="J23" s="21">
        <f>'2 Introduc. Datos'!N43</f>
        <v>0</v>
      </c>
      <c r="K23" s="21">
        <f>'2 Introduc. Datos'!O43</f>
        <v>0</v>
      </c>
      <c r="L23" s="85" t="e">
        <f t="shared" si="0"/>
        <v>#VALUE!</v>
      </c>
    </row>
    <row r="24" spans="1:12" ht="18" customHeight="1" x14ac:dyDescent="0.2">
      <c r="A24" s="280" t="str">
        <f>IF($F$5='2 Introduc. Datos'!$AQ$1,'2 Introduc. Datos'!AQ6,IF(AND($F$5='2 Introduc. Datos'!$AT$1),'2 Introduc. Datos'!AT6,IF(AND($F$5='2 Introduc. Datos'!$AW$1),'2 Introduc. Datos'!AW6,IF(AND($F$5='2 Introduc. Datos'!AZ1),'2 Introduc. Datos'!AZ6,IF(AND($F$5='2 Introduc. Datos'!BC1),'2 Introduc. Datos'!BC6,IF(AND($F$5='2 Introduc. Datos'!BF1),'2 Introduc. Datos'!BF6,"ERROR"))))))</f>
        <v>ERROR</v>
      </c>
      <c r="B24" s="281"/>
      <c r="C24" s="281"/>
      <c r="D24" s="22" t="str">
        <f>IF($F$5='2 Introduc. Datos'!$AQ$1,'2 Introduc. Datos'!AR6,IF(AND($F$5='2 Introduc. Datos'!$AT$1),'2 Introduc. Datos'!AU6,IF(AND($F$5='2 Introduc. Datos'!$AW$1),'2 Introduc. Datos'!AX6,IF(AND($F$5='2 Introduc. Datos'!AZ1),'2 Introduc. Datos'!BA6,IF(AND($F$5='2 Introduc. Datos'!BC1),'2 Introduc. Datos'!BD6,IF(AND($F$5='2 Introduc. Datos'!BF1),'2 Introduc. Datos'!BG6,"ERROR"))))))</f>
        <v>ERROR</v>
      </c>
      <c r="E24" s="278" t="str">
        <f>IF('3 Observaciones'!F23=0,"",'3 Observaciones'!F23)</f>
        <v/>
      </c>
      <c r="F24" s="278"/>
      <c r="G24" s="278"/>
      <c r="H24" s="278"/>
      <c r="I24" s="23">
        <f>'2 Introduc. Datos'!P43</f>
        <v>0</v>
      </c>
      <c r="J24" s="23">
        <f>'2 Introduc. Datos'!Q43</f>
        <v>0</v>
      </c>
      <c r="K24" s="23">
        <f>'2 Introduc. Datos'!R43</f>
        <v>0</v>
      </c>
      <c r="L24" s="86" t="e">
        <f t="shared" si="0"/>
        <v>#VALUE!</v>
      </c>
    </row>
    <row r="25" spans="1:12" s="3" customFormat="1" ht="18" customHeight="1" x14ac:dyDescent="0.2">
      <c r="A25" s="286" t="str">
        <f>IF($F$5='2 Introduc. Datos'!$AQ$1,'2 Introduc. Datos'!AQ7,IF(AND($F$5='2 Introduc. Datos'!$AT$1),'2 Introduc. Datos'!AT7,IF(AND($F$5='2 Introduc. Datos'!$AW$1),'2 Introduc. Datos'!AW7,IF(AND($F$5='2 Introduc. Datos'!AZ1),'2 Introduc. Datos'!AZ7,IF(AND($F$5='2 Introduc. Datos'!BC1),'2 Introduc. Datos'!BC7,IF(AND($F$5='2 Introduc. Datos'!BF1),'2 Introduc. Datos'!BF7,"ERROR"))))))</f>
        <v>ERROR</v>
      </c>
      <c r="B25" s="287"/>
      <c r="C25" s="287"/>
      <c r="D25" s="20" t="str">
        <f>IF($F$5='2 Introduc. Datos'!$AQ$1,'2 Introduc. Datos'!AR7,IF(AND($F$5='2 Introduc. Datos'!$AT$1),'2 Introduc. Datos'!AU7,IF(AND($F$5='2 Introduc. Datos'!$AW$1),'2 Introduc. Datos'!AX7,IF(AND($F$5='2 Introduc. Datos'!AZ1),'2 Introduc. Datos'!BA7,IF(AND($F$5='2 Introduc. Datos'!BC1),'2 Introduc. Datos'!BD7,IF(AND($F$5='2 Introduc. Datos'!BF1),'2 Introduc. Datos'!BG7,"ERROR"))))))</f>
        <v>ERROR</v>
      </c>
      <c r="E25" s="279" t="str">
        <f>IF('3 Observaciones'!G23=0,"",'3 Observaciones'!G23)</f>
        <v/>
      </c>
      <c r="F25" s="279"/>
      <c r="G25" s="279"/>
      <c r="H25" s="279"/>
      <c r="I25" s="21">
        <f>'2 Introduc. Datos'!S43</f>
        <v>0</v>
      </c>
      <c r="J25" s="21">
        <f>'2 Introduc. Datos'!T43</f>
        <v>0</v>
      </c>
      <c r="K25" s="21">
        <f>'2 Introduc. Datos'!U43</f>
        <v>0</v>
      </c>
      <c r="L25" s="85" t="e">
        <f t="shared" si="0"/>
        <v>#VALUE!</v>
      </c>
    </row>
    <row r="26" spans="1:12" ht="18" customHeight="1" x14ac:dyDescent="0.2">
      <c r="A26" s="280" t="str">
        <f>IF($F$5='2 Introduc. Datos'!$AQ$1,'2 Introduc. Datos'!AQ8,IF(AND($F$5='2 Introduc. Datos'!$AT$1),'2 Introduc. Datos'!AT8,IF(AND($F$5='2 Introduc. Datos'!$AW$1),'2 Introduc. Datos'!AW8,IF(AND($F$5='2 Introduc. Datos'!AZ1),'2 Introduc. Datos'!AZ8,IF(AND($F$5='2 Introduc. Datos'!BC1),'2 Introduc. Datos'!BC8,IF(AND($F$5='2 Introduc. Datos'!BF1),'2 Introduc. Datos'!BF8,"ERROR"))))))</f>
        <v>ERROR</v>
      </c>
      <c r="B26" s="281"/>
      <c r="C26" s="281"/>
      <c r="D26" s="22" t="str">
        <f>IF($F$5='2 Introduc. Datos'!$AQ$1,'2 Introduc. Datos'!AR8,IF(AND($F$5='2 Introduc. Datos'!$AT$1),'2 Introduc. Datos'!AU8,IF(AND($F$5='2 Introduc. Datos'!$AW$1),'2 Introduc. Datos'!AX8,IF(AND($F$5='2 Introduc. Datos'!AZ1),'2 Introduc. Datos'!BA8,IF(AND($F$5='2 Introduc. Datos'!BC1),'2 Introduc. Datos'!BD8,IF(AND($F$5='2 Introduc. Datos'!BF1),'2 Introduc. Datos'!BG8,"ERROR"))))))</f>
        <v>ERROR</v>
      </c>
      <c r="E26" s="278" t="str">
        <f>IF('3 Observaciones'!H23=0,"",'3 Observaciones'!H23)</f>
        <v/>
      </c>
      <c r="F26" s="278"/>
      <c r="G26" s="278"/>
      <c r="H26" s="278"/>
      <c r="I26" s="23">
        <f>'2 Introduc. Datos'!V43</f>
        <v>0</v>
      </c>
      <c r="J26" s="23">
        <f>'2 Introduc. Datos'!W43</f>
        <v>0</v>
      </c>
      <c r="K26" s="23">
        <f>'2 Introduc. Datos'!X43</f>
        <v>0</v>
      </c>
      <c r="L26" s="86" t="e">
        <f t="shared" si="0"/>
        <v>#VALUE!</v>
      </c>
    </row>
    <row r="27" spans="1:12" s="3" customFormat="1" ht="18" customHeight="1" x14ac:dyDescent="0.2">
      <c r="A27" s="286" t="str">
        <f>IF($F$5='2 Introduc. Datos'!$AQ$1,'2 Introduc. Datos'!AQ9,IF(AND($F$5='2 Introduc. Datos'!$AT$1),'2 Introduc. Datos'!AT9,IF(AND($F$5='2 Introduc. Datos'!$AW$1),'2 Introduc. Datos'!AW9,IF(AND($F$5='2 Introduc. Datos'!AZ1),'2 Introduc. Datos'!AZ9,IF(AND($F$5='2 Introduc. Datos'!BC1),'2 Introduc. Datos'!BC9,IF(AND($F$5='2 Introduc. Datos'!BF1),'2 Introduc. Datos'!BF9,"ERROR"))))))</f>
        <v>ERROR</v>
      </c>
      <c r="B27" s="287"/>
      <c r="C27" s="287"/>
      <c r="D27" s="20" t="str">
        <f>IF($F$5='2 Introduc. Datos'!$AQ$1,'2 Introduc. Datos'!AR9,IF(AND($F$5='2 Introduc. Datos'!$AT$1),'2 Introduc. Datos'!AU9,IF(AND($F$5='2 Introduc. Datos'!$AW$1),'2 Introduc. Datos'!AX9,IF(AND($F$5='2 Introduc. Datos'!AZ1),'2 Introduc. Datos'!BA9,IF(AND($F$5='2 Introduc. Datos'!BC1),'2 Introduc. Datos'!BD9,IF(AND($F$5='2 Introduc. Datos'!BF1),'2 Introduc. Datos'!BG9,"ERROR"))))))</f>
        <v>ERROR</v>
      </c>
      <c r="E27" s="279" t="str">
        <f>IF('3 Observaciones'!I23=0,"",'3 Observaciones'!I23)</f>
        <v/>
      </c>
      <c r="F27" s="279"/>
      <c r="G27" s="279"/>
      <c r="H27" s="279"/>
      <c r="I27" s="21">
        <f>'2 Introduc. Datos'!Y43</f>
        <v>0</v>
      </c>
      <c r="J27" s="21">
        <f>'2 Introduc. Datos'!Z43</f>
        <v>0</v>
      </c>
      <c r="K27" s="21">
        <f>'2 Introduc. Datos'!AA43</f>
        <v>0</v>
      </c>
      <c r="L27" s="85" t="e">
        <f t="shared" si="0"/>
        <v>#VALUE!</v>
      </c>
    </row>
    <row r="28" spans="1:12" ht="18" customHeight="1" x14ac:dyDescent="0.2">
      <c r="A28" s="280" t="str">
        <f>IF($F$5='2 Introduc. Datos'!$AQ$1,'2 Introduc. Datos'!AQ10,IF(AND($F$5='2 Introduc. Datos'!$AT$1),'2 Introduc. Datos'!AT10,IF(AND($F$5='2 Introduc. Datos'!$AW$1),'2 Introduc. Datos'!AW10,IF(AND($F$5='2 Introduc. Datos'!AZ1),'2 Introduc. Datos'!AZ10,IF(AND($F$5='2 Introduc. Datos'!BC1),'2 Introduc. Datos'!BC10,IF(AND($F$5='2 Introduc. Datos'!BF1),'2 Introduc. Datos'!BF10,"ERROR"))))))</f>
        <v>ERROR</v>
      </c>
      <c r="B28" s="281"/>
      <c r="C28" s="281"/>
      <c r="D28" s="22" t="str">
        <f>IF($F$5='2 Introduc. Datos'!$AQ$1,'2 Introduc. Datos'!AR10,IF(AND($F$5='2 Introduc. Datos'!$AT$1),'2 Introduc. Datos'!AU10,IF(AND($F$5='2 Introduc. Datos'!$AW$1),'2 Introduc. Datos'!AX10,IF(AND($F$5='2 Introduc. Datos'!AZ1),'2 Introduc. Datos'!BA10,IF(AND($F$5='2 Introduc. Datos'!BC1),'2 Introduc. Datos'!BD10,IF(AND($F$5='2 Introduc. Datos'!BF1),'2 Introduc. Datos'!BG10,"ERROR"))))))</f>
        <v>ERROR</v>
      </c>
      <c r="E28" s="278" t="str">
        <f>IF('3 Observaciones'!J23=0,"",'3 Observaciones'!J23)</f>
        <v/>
      </c>
      <c r="F28" s="278"/>
      <c r="G28" s="278"/>
      <c r="H28" s="278"/>
      <c r="I28" s="23">
        <f>'2 Introduc. Datos'!AB43</f>
        <v>0</v>
      </c>
      <c r="J28" s="23">
        <f>'2 Introduc. Datos'!AC43</f>
        <v>0</v>
      </c>
      <c r="K28" s="23">
        <f>'2 Introduc. Datos'!AD43</f>
        <v>0</v>
      </c>
      <c r="L28" s="86" t="e">
        <f t="shared" si="0"/>
        <v>#VALUE!</v>
      </c>
    </row>
    <row r="29" spans="1:12" s="3" customFormat="1" ht="18" customHeight="1" x14ac:dyDescent="0.2">
      <c r="A29" s="286" t="str">
        <f>IF($F$5='2 Introduc. Datos'!$AQ$1,'2 Introduc. Datos'!AQ11,IF(AND($F$5='2 Introduc. Datos'!$AT$1),'2 Introduc. Datos'!AT11,IF(AND($F$5='2 Introduc. Datos'!$AW$1),'2 Introduc. Datos'!AW11,IF(AND($F$5='2 Introduc. Datos'!AZ1),'2 Introduc. Datos'!AZ11,IF(AND($F$5='2 Introduc. Datos'!BC1),'2 Introduc. Datos'!BC11,IF(AND($F$5='2 Introduc. Datos'!BF1),'2 Introduc. Datos'!BF11,"ERROR"))))))</f>
        <v>ERROR</v>
      </c>
      <c r="B29" s="287"/>
      <c r="C29" s="287"/>
      <c r="D29" s="20" t="str">
        <f>IF($F$5='2 Introduc. Datos'!$AQ$1,'2 Introduc. Datos'!AR11,IF(AND($F$5='2 Introduc. Datos'!$AT$1),'2 Introduc. Datos'!AU11,IF(AND($F$5='2 Introduc. Datos'!$AW$1),'2 Introduc. Datos'!AX11,IF(AND($F$5='2 Introduc. Datos'!AZ1),'2 Introduc. Datos'!BA11,IF(AND($F$5='2 Introduc. Datos'!BC1),'2 Introduc. Datos'!BD11,IF(AND($F$5='2 Introduc. Datos'!BF1),'2 Introduc. Datos'!BG11,"ERROR"))))))</f>
        <v>ERROR</v>
      </c>
      <c r="E29" s="279" t="str">
        <f>IF('3 Observaciones'!K23=0,"",'3 Observaciones'!K23)</f>
        <v/>
      </c>
      <c r="F29" s="279"/>
      <c r="G29" s="279"/>
      <c r="H29" s="279"/>
      <c r="I29" s="21">
        <f>'2 Introduc. Datos'!AE43</f>
        <v>0</v>
      </c>
      <c r="J29" s="21">
        <f>'2 Introduc. Datos'!AF43</f>
        <v>0</v>
      </c>
      <c r="K29" s="21">
        <f>'2 Introduc. Datos'!AG43</f>
        <v>0</v>
      </c>
      <c r="L29" s="85" t="e">
        <f t="shared" si="0"/>
        <v>#VALUE!</v>
      </c>
    </row>
    <row r="30" spans="1:12" ht="18" customHeight="1" x14ac:dyDescent="0.2">
      <c r="A30" s="280" t="str">
        <f>IF($F$5='2 Introduc. Datos'!$AQ$1,'2 Introduc. Datos'!AQ12,IF(AND($F$5='2 Introduc. Datos'!$AT$1),'2 Introduc. Datos'!AT12,IF(AND($F$5='2 Introduc. Datos'!$AW$1),'2 Introduc. Datos'!AW12,IF(AND($F$5='2 Introduc. Datos'!AZ1),"",IF(AND($F$5='2 Introduc. Datos'!BC1),'2 Introduc. Datos'!BC12,IF(AND($F$5='2 Introduc. Datos'!BF1),'2 Introduc. Datos'!BF12,"ERROR"))))))</f>
        <v>ERROR</v>
      </c>
      <c r="B30" s="281"/>
      <c r="C30" s="291"/>
      <c r="D30" s="22" t="str">
        <f>IF($F$5='2 Introduc. Datos'!$AQ$1,'2 Introduc. Datos'!AR12,IF(AND($F$5='2 Introduc. Datos'!$AT$1),'2 Introduc. Datos'!AU12,IF(AND($F$5='2 Introduc. Datos'!$AW$1),'2 Introduc. Datos'!AX12,IF(AND($F$5='2 Introduc. Datos'!AZ1),'2 Introduc. Datos'!BA12,IF(AND($F$5='2 Introduc. Datos'!BC1),'2 Introduc. Datos'!BD12,IF(AND($F$5='2 Introduc. Datos'!BF1),'2 Introduc. Datos'!BG12,"ERROR"))))))</f>
        <v>ERROR</v>
      </c>
      <c r="E30" s="289" t="str">
        <f>IF('3 Observaciones'!M23=0,"",'3 Observaciones'!M23)</f>
        <v/>
      </c>
      <c r="F30" s="278"/>
      <c r="G30" s="278"/>
      <c r="H30" s="290"/>
      <c r="I30" s="218">
        <f>'2 Introduc. Datos'!AH43</f>
        <v>0</v>
      </c>
      <c r="J30" s="218">
        <f>'2 Introduc. Datos'!AI43</f>
        <v>0</v>
      </c>
      <c r="K30" s="218">
        <f>'2 Introduc. Datos'!AJ43</f>
        <v>0</v>
      </c>
      <c r="L30" s="86" t="e">
        <f t="shared" si="0"/>
        <v>#VALUE!</v>
      </c>
    </row>
    <row r="31" spans="1:12" ht="18" customHeight="1" thickBot="1" x14ac:dyDescent="0.25">
      <c r="A31" s="316"/>
      <c r="B31" s="317"/>
      <c r="C31" s="318"/>
      <c r="D31" s="216"/>
      <c r="E31" s="319"/>
      <c r="F31" s="319"/>
      <c r="G31" s="319"/>
      <c r="H31" s="319"/>
      <c r="I31" s="217"/>
      <c r="J31" s="217"/>
      <c r="K31" s="217"/>
      <c r="L31" s="219"/>
    </row>
    <row r="32" spans="1:12" ht="15" customHeight="1" thickTop="1" x14ac:dyDescent="0.2">
      <c r="A32" s="24"/>
      <c r="B32" s="1"/>
      <c r="C32" s="1"/>
      <c r="L32" s="88"/>
    </row>
    <row r="33" spans="1:12" s="4" customFormat="1" ht="16.5" thickBot="1" x14ac:dyDescent="0.3">
      <c r="A33" s="26" t="s">
        <v>5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87" t="e">
        <f>L21+L22+L23+L24+L25+L26+L27+L28+L29+L30+L31</f>
        <v>#VALUE!</v>
      </c>
    </row>
    <row r="34" spans="1:12" ht="13.5" thickTop="1" x14ac:dyDescent="0.2"/>
    <row r="35" spans="1:12" ht="15" customHeight="1" x14ac:dyDescent="0.2">
      <c r="A35" s="28" t="s">
        <v>24</v>
      </c>
      <c r="B35" s="293">
        <f>'2 Introduc. Datos'!D13</f>
        <v>0</v>
      </c>
      <c r="C35" s="294"/>
      <c r="D35" s="294"/>
      <c r="E35" s="294"/>
      <c r="F35" s="294"/>
      <c r="G35" s="28" t="s">
        <v>9</v>
      </c>
      <c r="H35" s="29"/>
      <c r="I35" s="30"/>
      <c r="J35" s="295">
        <f>'2 Introduc. Datos'!D11</f>
        <v>0</v>
      </c>
      <c r="K35" s="295"/>
      <c r="L35" s="295"/>
    </row>
    <row r="36" spans="1:12" s="1" customFormat="1" ht="15" customHeight="1" x14ac:dyDescent="0.2">
      <c r="A36" s="16"/>
      <c r="B36" s="16"/>
      <c r="C36" s="16"/>
      <c r="D36" s="16"/>
      <c r="E36" s="16"/>
      <c r="F36" s="16"/>
      <c r="G36"/>
      <c r="H36"/>
      <c r="I36"/>
      <c r="J36"/>
      <c r="K36"/>
      <c r="L36"/>
    </row>
    <row r="37" spans="1:12" s="1" customFormat="1" ht="15" customHeight="1" x14ac:dyDescent="0.2">
      <c r="A37" s="28" t="s">
        <v>6</v>
      </c>
      <c r="B37" s="293">
        <f>'2 Introduc. Datos'!D15</f>
        <v>0</v>
      </c>
      <c r="C37" s="294"/>
      <c r="D37" s="294"/>
      <c r="E37" s="294"/>
      <c r="F37" s="294"/>
      <c r="G37" s="28" t="s">
        <v>23</v>
      </c>
      <c r="H37" s="30"/>
      <c r="I37" s="14"/>
      <c r="J37" s="292" t="e">
        <f>VLOOKUP(F5,I41:J46,2,FALSE)</f>
        <v>#N/A</v>
      </c>
      <c r="K37" s="292"/>
      <c r="L37" s="292"/>
    </row>
    <row r="38" spans="1:12" s="1" customFormat="1" ht="15" customHeight="1" x14ac:dyDescent="0.2">
      <c r="A38" s="2"/>
      <c r="B38" s="2"/>
      <c r="C38" s="2"/>
      <c r="D38" s="2"/>
      <c r="E38" s="2"/>
      <c r="F38" s="2"/>
    </row>
    <row r="39" spans="1:12" s="1" customFormat="1" ht="15" customHeight="1" x14ac:dyDescent="0.2">
      <c r="A39" s="2"/>
      <c r="B39" s="2"/>
      <c r="C39" s="2"/>
      <c r="D39" s="2"/>
      <c r="E39" s="2"/>
      <c r="F39" s="2"/>
      <c r="G39" s="2"/>
    </row>
    <row r="40" spans="1:12" s="1" customFormat="1" ht="15" customHeight="1" x14ac:dyDescent="0.2"/>
    <row r="41" spans="1:12" s="1" customFormat="1" ht="15" customHeight="1" x14ac:dyDescent="0.2">
      <c r="I41" s="145" t="s">
        <v>68</v>
      </c>
      <c r="J41" s="64" t="e">
        <f>IF(L33&lt;192,"NO CLASIFICADO",IF(AND(L33&gt;191.9,L33&lt;224), "BUENO",IF(AND(L33&gt;223.9,L33&lt;256),"MUY BUENO",IF(AND(L33&gt;255.9,L33&lt;320.1),"EXCELENTE","ERROR"))))</f>
        <v>#VALUE!</v>
      </c>
    </row>
    <row r="42" spans="1:12" x14ac:dyDescent="0.2">
      <c r="I42" t="s">
        <v>69</v>
      </c>
      <c r="J42" t="e">
        <f>IF(L33&lt;192,"NO CLASIFICADO",IF(AND(L33&gt;191.9,L33&lt;224), "BUENO",IF(AND(L33&gt;223.9,L33&lt;256),"MUY BUENO",IF(AND(L33&gt;255.9,L33&lt;320.1),"EXCELENTE","ERROR"))))</f>
        <v>#VALUE!</v>
      </c>
    </row>
    <row r="43" spans="1:12" x14ac:dyDescent="0.2">
      <c r="I43" t="s">
        <v>76</v>
      </c>
      <c r="J43" t="e">
        <f>IF(L33&lt;192,"NO CLASIFICADO",IF(AND(L33&gt;191.5,L33&lt;224), "BUENO",IF(AND(L33&gt;223.9,L33&lt;256),"MUY BUENO",IF(AND(L33&gt;255.9,L33&lt;320.1),"EXCELENTE","ERROR"))))</f>
        <v>#VALUE!</v>
      </c>
    </row>
    <row r="44" spans="1:12" x14ac:dyDescent="0.2">
      <c r="I44" s="145" t="s">
        <v>106</v>
      </c>
      <c r="J44" t="e">
        <f>IF(L33&lt;192,"NO CLASIFICADO",IF(AND(L33&gt;191.9,L33&lt;224), "BUENO",IF(AND(L33&gt;223.9,L33&lt;256),"MUY BUENO",IF(AND(L33&gt;255.9,L33&lt;320.1),"EXCELENTE","ERROR"))))</f>
        <v>#VALUE!</v>
      </c>
    </row>
    <row r="45" spans="1:12" x14ac:dyDescent="0.2">
      <c r="I45" s="95" t="s">
        <v>56</v>
      </c>
      <c r="J45" s="95" t="s">
        <v>67</v>
      </c>
    </row>
    <row r="46" spans="1:12" x14ac:dyDescent="0.2">
      <c r="I46" s="95" t="s">
        <v>62</v>
      </c>
      <c r="J46" s="95" t="s">
        <v>67</v>
      </c>
    </row>
  </sheetData>
  <mergeCells count="41">
    <mergeCell ref="E20:H20"/>
    <mergeCell ref="E22:H22"/>
    <mergeCell ref="A28:C28"/>
    <mergeCell ref="E21:H21"/>
    <mergeCell ref="C14:F14"/>
    <mergeCell ref="E23:H23"/>
    <mergeCell ref="E28:H28"/>
    <mergeCell ref="A27:C27"/>
    <mergeCell ref="A24:C24"/>
    <mergeCell ref="A25:C25"/>
    <mergeCell ref="A21:C21"/>
    <mergeCell ref="E24:H24"/>
    <mergeCell ref="A23:C23"/>
    <mergeCell ref="J37:L37"/>
    <mergeCell ref="B35:F35"/>
    <mergeCell ref="B37:F37"/>
    <mergeCell ref="J35:L35"/>
    <mergeCell ref="A30:C30"/>
    <mergeCell ref="A31:C31"/>
    <mergeCell ref="E31:H31"/>
    <mergeCell ref="A1:B6"/>
    <mergeCell ref="C1:L2"/>
    <mergeCell ref="E3:J4"/>
    <mergeCell ref="F5:I6"/>
    <mergeCell ref="I8:L8"/>
    <mergeCell ref="C12:F12"/>
    <mergeCell ref="C8:F8"/>
    <mergeCell ref="E30:H30"/>
    <mergeCell ref="E26:H26"/>
    <mergeCell ref="I12:L12"/>
    <mergeCell ref="E27:H27"/>
    <mergeCell ref="E29:H29"/>
    <mergeCell ref="C10:F10"/>
    <mergeCell ref="A26:C26"/>
    <mergeCell ref="A18:E18"/>
    <mergeCell ref="I16:L16"/>
    <mergeCell ref="C16:F16"/>
    <mergeCell ref="A20:C20"/>
    <mergeCell ref="A22:C22"/>
    <mergeCell ref="A29:C29"/>
    <mergeCell ref="E25:H25"/>
  </mergeCells>
  <phoneticPr fontId="0" type="noConversion"/>
  <conditionalFormatting sqref="C8:F8 I8:L8 C10:F10 C12:F12 I12:L12 C14:F14 C16:F16 I16:L16 B35:F35 J35:L35 B37:F37">
    <cfRule type="cellIs" dxfId="59" priority="13" stopIfTrue="1" operator="equal">
      <formula>""</formula>
    </cfRule>
  </conditionalFormatting>
  <conditionalFormatting sqref="I21:K21">
    <cfRule type="expression" dxfId="58" priority="3" stopIfTrue="1">
      <formula>IF(AND(OR(F18=1,F18=2,F18=3),I21=""),TRUE(),FALSE())</formula>
    </cfRule>
  </conditionalFormatting>
  <conditionalFormatting sqref="I22:K22">
    <cfRule type="expression" dxfId="57" priority="4" stopIfTrue="1">
      <formula>IF(AND(OR(F18=1,F18=2,F18=3),I22=""),TRUE(),FALSE())</formula>
    </cfRule>
  </conditionalFormatting>
  <conditionalFormatting sqref="I23:K23">
    <cfRule type="expression" dxfId="56" priority="5" stopIfTrue="1">
      <formula>IF(AND(OR(F18=1,F18=2,F18=3),I23=""),TRUE(),FALSE())</formula>
    </cfRule>
  </conditionalFormatting>
  <conditionalFormatting sqref="I24:K24">
    <cfRule type="expression" dxfId="55" priority="6" stopIfTrue="1">
      <formula>IF(AND(OR(F18=1,F18=2,F18=3),I24=""),TRUE(),FALSE())</formula>
    </cfRule>
  </conditionalFormatting>
  <conditionalFormatting sqref="I25:K25">
    <cfRule type="expression" dxfId="54" priority="7" stopIfTrue="1">
      <formula>IF(AND(OR(F18=1,F18=2,F18=3),I25=""),TRUE(),FALSE())</formula>
    </cfRule>
  </conditionalFormatting>
  <conditionalFormatting sqref="I26:K26">
    <cfRule type="expression" dxfId="53" priority="8" stopIfTrue="1">
      <formula>IF(AND(OR(F18=1,F18=2,F18=3),I26=""),TRUE(),FALSE())</formula>
    </cfRule>
  </conditionalFormatting>
  <conditionalFormatting sqref="I27:K27">
    <cfRule type="expression" dxfId="52" priority="9" stopIfTrue="1">
      <formula>IF(AND(OR(F18=1,F18=2,F18=3),I27=""),TRUE(),FALSE())</formula>
    </cfRule>
  </conditionalFormatting>
  <conditionalFormatting sqref="I28:K28">
    <cfRule type="expression" dxfId="51" priority="10" stopIfTrue="1">
      <formula>IF(AND(OR(F18=1,F18=2,F18=3),I28=""),TRUE(),FALSE())</formula>
    </cfRule>
  </conditionalFormatting>
  <conditionalFormatting sqref="I29:K29">
    <cfRule type="expression" dxfId="50" priority="11" stopIfTrue="1">
      <formula>IF(AND(OR(F18=1,F18=2,F18=3),I29=""),TRUE(),FALSE())</formula>
    </cfRule>
  </conditionalFormatting>
  <conditionalFormatting sqref="I30:K31">
    <cfRule type="expression" dxfId="49" priority="2" stopIfTrue="1">
      <formula>IF(AND(OR(F18=1,F18=2,F18=3),I30=""),TRUE(),FALSE())</formula>
    </cfRule>
  </conditionalFormatting>
  <conditionalFormatting sqref="I31:K31">
    <cfRule type="expression" dxfId="48" priority="1" stopIfTrue="1">
      <formula>IF(AND(OR(F20=1,F20=2,F20=3),I31=""),TRUE(),FALSE())</formula>
    </cfRule>
  </conditionalFormatting>
  <dataValidations disablePrompts="1" count="1">
    <dataValidation type="whole" errorStyle="information" allowBlank="1" showInputMessage="1" showErrorMessage="1" errorTitle="Número Jueces" error="El número de jueces debe ser entre 1 y 3" sqref="F18" xr:uid="{00000000-0002-0000-1A00-000000000000}">
      <formula1>1</formula1>
      <formula2>3</formula2>
    </dataValidation>
  </dataValidations>
  <pageMargins left="1.48" right="0.75" top="1" bottom="1" header="0" footer="0"/>
  <pageSetup paperSize="9" scale="81" orientation="landscape" horizontalDpi="4294967293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indexed="52"/>
    <pageSetUpPr fitToPage="1"/>
  </sheetPr>
  <dimension ref="A1:L46"/>
  <sheetViews>
    <sheetView showGridLines="0" topLeftCell="A28" zoomScale="80" zoomScaleNormal="80" workbookViewId="0">
      <selection activeCell="A30" sqref="A30:C30"/>
    </sheetView>
  </sheetViews>
  <sheetFormatPr baseColWidth="10" defaultColWidth="11.42578125" defaultRowHeight="12.75" x14ac:dyDescent="0.2"/>
  <cols>
    <col min="1" max="1" width="11.42578125" customWidth="1"/>
    <col min="2" max="2" width="13.28515625" customWidth="1"/>
    <col min="3" max="3" width="26.28515625" customWidth="1"/>
    <col min="4" max="4" width="13.28515625" customWidth="1"/>
    <col min="5" max="6" width="11.42578125" customWidth="1"/>
    <col min="7" max="7" width="10.7109375" customWidth="1"/>
    <col min="8" max="11" width="10.28515625" customWidth="1"/>
    <col min="12" max="12" width="11.7109375" bestFit="1" customWidth="1"/>
  </cols>
  <sheetData>
    <row r="1" spans="1:12" ht="12.75" customHeight="1" x14ac:dyDescent="0.2">
      <c r="A1" s="298"/>
      <c r="B1" s="299"/>
      <c r="C1" s="304" t="s">
        <v>10</v>
      </c>
      <c r="D1" s="304"/>
      <c r="E1" s="304"/>
      <c r="F1" s="304"/>
      <c r="G1" s="304"/>
      <c r="H1" s="304"/>
      <c r="I1" s="304"/>
      <c r="J1" s="304"/>
      <c r="K1" s="304"/>
      <c r="L1" s="305"/>
    </row>
    <row r="2" spans="1:12" ht="12.75" customHeight="1" x14ac:dyDescent="0.2">
      <c r="A2" s="300"/>
      <c r="B2" s="301"/>
      <c r="C2" s="306"/>
      <c r="D2" s="306"/>
      <c r="E2" s="306"/>
      <c r="F2" s="306"/>
      <c r="G2" s="306"/>
      <c r="H2" s="306"/>
      <c r="I2" s="306"/>
      <c r="J2" s="306"/>
      <c r="K2" s="306"/>
      <c r="L2" s="307"/>
    </row>
    <row r="3" spans="1:12" ht="12.75" customHeight="1" x14ac:dyDescent="0.2">
      <c r="A3" s="300"/>
      <c r="B3" s="301"/>
      <c r="E3" s="308" t="s">
        <v>8</v>
      </c>
      <c r="F3" s="308"/>
      <c r="G3" s="308"/>
      <c r="H3" s="308"/>
      <c r="I3" s="308"/>
      <c r="J3" s="308"/>
      <c r="K3" s="6"/>
      <c r="L3" s="7"/>
    </row>
    <row r="4" spans="1:12" x14ac:dyDescent="0.2">
      <c r="A4" s="300"/>
      <c r="B4" s="301"/>
      <c r="E4" s="308"/>
      <c r="F4" s="308"/>
      <c r="G4" s="308"/>
      <c r="H4" s="308"/>
      <c r="I4" s="308"/>
      <c r="J4" s="308"/>
      <c r="L4" s="8"/>
    </row>
    <row r="5" spans="1:12" ht="12.75" customHeight="1" x14ac:dyDescent="0.2">
      <c r="A5" s="300"/>
      <c r="B5" s="301"/>
      <c r="E5" s="6"/>
      <c r="F5" s="308">
        <f>'2 Introduc. Datos'!F44</f>
        <v>0</v>
      </c>
      <c r="G5" s="308"/>
      <c r="H5" s="308"/>
      <c r="I5" s="308"/>
      <c r="J5" s="6"/>
      <c r="K5" s="6"/>
      <c r="L5" s="7"/>
    </row>
    <row r="6" spans="1:12" ht="12.75" customHeight="1" x14ac:dyDescent="0.2">
      <c r="A6" s="302"/>
      <c r="B6" s="303"/>
      <c r="C6" s="9"/>
      <c r="D6" s="10"/>
      <c r="E6" s="11"/>
      <c r="F6" s="309"/>
      <c r="G6" s="309"/>
      <c r="H6" s="309"/>
      <c r="I6" s="309"/>
      <c r="J6" s="11"/>
      <c r="K6" s="11"/>
      <c r="L6" s="12"/>
    </row>
    <row r="7" spans="1:12" s="1" customFormat="1" x14ac:dyDescent="0.2">
      <c r="A7" s="13"/>
      <c r="B7"/>
      <c r="C7"/>
      <c r="D7" s="13"/>
      <c r="E7" s="13"/>
      <c r="F7" s="13"/>
      <c r="G7" s="13"/>
      <c r="H7" s="13"/>
      <c r="I7" s="13"/>
      <c r="J7" s="13"/>
      <c r="K7" s="13"/>
      <c r="L7" s="13"/>
    </row>
    <row r="8" spans="1:12" s="1" customFormat="1" ht="15" customHeight="1" x14ac:dyDescent="0.2">
      <c r="A8" s="14" t="s">
        <v>15</v>
      </c>
      <c r="B8" s="14"/>
      <c r="C8" s="295">
        <f>'2 Introduc. Datos'!D3</f>
        <v>0</v>
      </c>
      <c r="D8" s="295"/>
      <c r="E8" s="295"/>
      <c r="F8" s="295"/>
      <c r="G8" s="2"/>
      <c r="H8" s="15" t="s">
        <v>18</v>
      </c>
      <c r="I8" s="311">
        <f>'2 Introduc. Datos'!D9</f>
        <v>0</v>
      </c>
      <c r="J8" s="311"/>
      <c r="K8" s="311"/>
      <c r="L8" s="311"/>
    </row>
    <row r="9" spans="1:12" s="1" customFormat="1" ht="9.9499999999999993" customHeight="1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2" s="1" customFormat="1" ht="15" customHeight="1" x14ac:dyDescent="0.2">
      <c r="A10" s="14" t="s">
        <v>16</v>
      </c>
      <c r="B10" s="14"/>
      <c r="C10" s="295">
        <f>'2 Introduc. Datos'!D5</f>
        <v>0</v>
      </c>
      <c r="D10" s="295"/>
      <c r="E10" s="295"/>
      <c r="F10" s="295"/>
      <c r="G10" s="2"/>
      <c r="H10" s="2"/>
      <c r="I10" s="2"/>
      <c r="J10" s="2"/>
      <c r="K10" s="2"/>
    </row>
    <row r="11" spans="1:12" ht="9.9499999999999993" customHeight="1" x14ac:dyDescent="0.2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</row>
    <row r="12" spans="1:12" s="1" customFormat="1" ht="15" customHeight="1" x14ac:dyDescent="0.2">
      <c r="A12" s="14" t="s">
        <v>21</v>
      </c>
      <c r="B12" s="14"/>
      <c r="C12" s="295">
        <f>'2 Introduc. Datos'!B44</f>
        <v>0</v>
      </c>
      <c r="D12" s="295"/>
      <c r="E12" s="295"/>
      <c r="F12" s="295"/>
      <c r="G12" s="2"/>
      <c r="H12" s="15" t="s">
        <v>19</v>
      </c>
      <c r="I12" s="312">
        <f>'2 Introduc. Datos'!A44</f>
        <v>22</v>
      </c>
      <c r="J12" s="312"/>
      <c r="K12" s="312"/>
      <c r="L12" s="312"/>
    </row>
    <row r="13" spans="1:12" s="1" customFormat="1" ht="9.9499999999999993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2" s="1" customFormat="1" ht="15" customHeight="1" x14ac:dyDescent="0.2">
      <c r="A14" s="14" t="s">
        <v>22</v>
      </c>
      <c r="B14" s="14"/>
      <c r="C14" s="295">
        <f>'2 Introduc. Datos'!C44</f>
        <v>0</v>
      </c>
      <c r="D14" s="295"/>
      <c r="E14" s="295"/>
      <c r="F14" s="295"/>
      <c r="G14" s="2"/>
      <c r="H14" s="2"/>
      <c r="I14" s="2"/>
      <c r="J14" s="2"/>
      <c r="K14" s="2"/>
    </row>
    <row r="15" spans="1:12" s="1" customFormat="1" ht="9.9499999999999993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2" s="1" customFormat="1" ht="15" customHeight="1" x14ac:dyDescent="0.2">
      <c r="A16" s="14" t="s">
        <v>17</v>
      </c>
      <c r="B16" s="14"/>
      <c r="C16" s="295">
        <f>'2 Introduc. Datos'!D44</f>
        <v>0</v>
      </c>
      <c r="D16" s="295"/>
      <c r="E16" s="295"/>
      <c r="F16" s="295"/>
      <c r="G16" s="2"/>
      <c r="H16" s="15" t="s">
        <v>20</v>
      </c>
      <c r="I16" s="312">
        <f>'2 Introduc. Datos'!E44</f>
        <v>0</v>
      </c>
      <c r="J16" s="312"/>
      <c r="K16" s="312"/>
      <c r="L16" s="312"/>
    </row>
    <row r="17" spans="1:12" ht="9.9499999999999993" customHeight="1" x14ac:dyDescent="0.2">
      <c r="C17" s="17"/>
    </row>
    <row r="18" spans="1:12" s="1" customFormat="1" ht="15" customHeight="1" x14ac:dyDescent="0.2">
      <c r="A18" s="310" t="s">
        <v>7</v>
      </c>
      <c r="B18" s="310"/>
      <c r="C18" s="310"/>
      <c r="D18" s="310"/>
      <c r="E18" s="310"/>
      <c r="F18" s="14">
        <f>'2 Introduc. Datos'!D7</f>
        <v>1</v>
      </c>
    </row>
    <row r="19" spans="1:12" s="1" customFormat="1" ht="15" customHeight="1" thickBot="1" x14ac:dyDescent="0.25"/>
    <row r="20" spans="1:12" s="1" customFormat="1" ht="21" customHeight="1" thickTop="1" x14ac:dyDescent="0.2">
      <c r="A20" s="296" t="s">
        <v>12</v>
      </c>
      <c r="B20" s="297"/>
      <c r="C20" s="297"/>
      <c r="D20" s="18" t="s">
        <v>14</v>
      </c>
      <c r="E20" s="313" t="s">
        <v>13</v>
      </c>
      <c r="F20" s="314"/>
      <c r="G20" s="314"/>
      <c r="H20" s="315"/>
      <c r="I20" s="18" t="s">
        <v>0</v>
      </c>
      <c r="J20" s="18" t="s">
        <v>1</v>
      </c>
      <c r="K20" s="18" t="s">
        <v>2</v>
      </c>
      <c r="L20" s="19" t="s">
        <v>3</v>
      </c>
    </row>
    <row r="21" spans="1:12" s="3" customFormat="1" ht="18" customHeight="1" x14ac:dyDescent="0.2">
      <c r="A21" s="286" t="str">
        <f>IF($F$5='2 Introduc. Datos'!$AQ$1,'2 Introduc. Datos'!AQ3,IF(AND($F$5='2 Introduc. Datos'!$AT$1),'2 Introduc. Datos'!AT3,IF(AND($F$5='2 Introduc. Datos'!$AW$1),'2 Introduc. Datos'!AW3,IF(AND($F$5='2 Introduc. Datos'!AZ1),'2 Introduc. Datos'!AZ3,IF(AND($F$5='2 Introduc. Datos'!BC1),'2 Introduc. Datos'!BC3,IF(AND($F$5='2 Introduc. Datos'!BF1),'2 Introduc. Datos'!BF3,"ERROR"))))))</f>
        <v>ERROR</v>
      </c>
      <c r="B21" s="287"/>
      <c r="C21" s="287"/>
      <c r="D21" s="20" t="str">
        <f>IF($F$5='2 Introduc. Datos'!$AQ$1,'2 Introduc. Datos'!AR3,IF(AND($F$5='2 Introduc. Datos'!$AT$1),'2 Introduc. Datos'!AU3,IF(AND($F$5='2 Introduc. Datos'!$AW$1),'2 Introduc. Datos'!AX3,IF(AND($F$5='2 Introduc. Datos'!AZ1),'2 Introduc. Datos'!BA3,IF(AND($F$5='2 Introduc. Datos'!BC1),'2 Introduc. Datos'!BD3,IF(AND($F$5='2 Introduc. Datos'!BF1),'2 Introduc. Datos'!BG3,"ERROR"))))))</f>
        <v>ERROR</v>
      </c>
      <c r="E21" s="279" t="str">
        <f>IF('3 Observaciones'!C25=0,"",'3 Observaciones'!C25)</f>
        <v/>
      </c>
      <c r="F21" s="279"/>
      <c r="G21" s="279"/>
      <c r="H21" s="279"/>
      <c r="I21" s="21">
        <f>'2 Introduc. Datos'!G44</f>
        <v>0</v>
      </c>
      <c r="J21" s="21">
        <f>'2 Introduc. Datos'!H44</f>
        <v>0</v>
      </c>
      <c r="K21" s="21">
        <f>'2 Introduc. Datos'!I44</f>
        <v>0</v>
      </c>
      <c r="L21" s="85" t="e">
        <f>(I21+J21+K21)/$F$18*D21</f>
        <v>#VALUE!</v>
      </c>
    </row>
    <row r="22" spans="1:12" ht="18" customHeight="1" x14ac:dyDescent="0.2">
      <c r="A22" s="280" t="str">
        <f>IF($F$5='2 Introduc. Datos'!$AQ$1,'2 Introduc. Datos'!AQ4,IF(AND($F$5='2 Introduc. Datos'!$AT$1),'2 Introduc. Datos'!AT4,IF(AND($F$5='2 Introduc. Datos'!$AW$1),'2 Introduc. Datos'!AW4,IF(AND($F$5='2 Introduc. Datos'!AZ1),'2 Introduc. Datos'!AZ4,IF(AND($F$5='2 Introduc. Datos'!BC1),'2 Introduc. Datos'!BC4,IF(AND($F$5='2 Introduc. Datos'!BF1),'2 Introduc. Datos'!BF4,"ERROR"))))))</f>
        <v>ERROR</v>
      </c>
      <c r="B22" s="281"/>
      <c r="C22" s="281"/>
      <c r="D22" s="22" t="str">
        <f>IF($F$5='2 Introduc. Datos'!$AQ$1,'2 Introduc. Datos'!AR4,IF(AND($F$5='2 Introduc. Datos'!$AT$1),'2 Introduc. Datos'!AU4,IF(AND($F$5='2 Introduc. Datos'!$AW$1),'2 Introduc. Datos'!AX4,IF(AND($F$5='2 Introduc. Datos'!AZ1),'2 Introduc. Datos'!BA4,IF(AND($F$5='2 Introduc. Datos'!BC1),'2 Introduc. Datos'!BD4,IF(AND($F$5='2 Introduc. Datos'!BF1),'2 Introduc. Datos'!BG4,"ERROR"))))))</f>
        <v>ERROR</v>
      </c>
      <c r="E22" s="278" t="str">
        <f>IF('3 Observaciones'!D25=0,"",'3 Observaciones'!D25)</f>
        <v/>
      </c>
      <c r="F22" s="278"/>
      <c r="G22" s="278"/>
      <c r="H22" s="278"/>
      <c r="I22" s="23">
        <f>'2 Introduc. Datos'!J44</f>
        <v>0</v>
      </c>
      <c r="J22" s="23">
        <f>'2 Introduc. Datos'!K44</f>
        <v>0</v>
      </c>
      <c r="K22" s="23">
        <f>'2 Introduc. Datos'!L44</f>
        <v>0</v>
      </c>
      <c r="L22" s="86" t="e">
        <f t="shared" ref="L22:L30" si="0">(I22+J22+K22)/$F$18*D22</f>
        <v>#VALUE!</v>
      </c>
    </row>
    <row r="23" spans="1:12" s="3" customFormat="1" ht="18" customHeight="1" x14ac:dyDescent="0.2">
      <c r="A23" s="286" t="str">
        <f>IF($F$5='2 Introduc. Datos'!$AQ$1,'2 Introduc. Datos'!AQ5,IF(AND($F$5='2 Introduc. Datos'!$AT$1),'2 Introduc. Datos'!AT5,IF(AND($F$5='2 Introduc. Datos'!$AW$1),'2 Introduc. Datos'!AW5,IF(AND($F$5='2 Introduc. Datos'!AZ1),'2 Introduc. Datos'!AZ5,IF(AND($F$5='2 Introduc. Datos'!BC1),'2 Introduc. Datos'!BC5,IF(AND($F$5='2 Introduc. Datos'!BF1),'2 Introduc. Datos'!BF5,"ERROR"))))))</f>
        <v>ERROR</v>
      </c>
      <c r="B23" s="287"/>
      <c r="C23" s="287"/>
      <c r="D23" s="20" t="str">
        <f>IF($F$5='2 Introduc. Datos'!$AQ$1,'2 Introduc. Datos'!AR5,IF(AND($F$5='2 Introduc. Datos'!$AT$1),'2 Introduc. Datos'!AU5,IF(AND($F$5='2 Introduc. Datos'!$AW$1),'2 Introduc. Datos'!AX5,IF(AND($F$5='2 Introduc. Datos'!AZ1),'2 Introduc. Datos'!BA5,IF(AND($F$5='2 Introduc. Datos'!BC1),'2 Introduc. Datos'!BD5,IF(AND($F$5='2 Introduc. Datos'!BF1),'2 Introduc. Datos'!BG5,"ERROR"))))))</f>
        <v>ERROR</v>
      </c>
      <c r="E23" s="279" t="str">
        <f>IF('3 Observaciones'!E25=0,"",'3 Observaciones'!E25)</f>
        <v/>
      </c>
      <c r="F23" s="279"/>
      <c r="G23" s="279"/>
      <c r="H23" s="279"/>
      <c r="I23" s="21">
        <f>'2 Introduc. Datos'!M44</f>
        <v>0</v>
      </c>
      <c r="J23" s="21">
        <f>'2 Introduc. Datos'!N44</f>
        <v>0</v>
      </c>
      <c r="K23" s="21">
        <f>'2 Introduc. Datos'!O44</f>
        <v>0</v>
      </c>
      <c r="L23" s="85" t="e">
        <f t="shared" si="0"/>
        <v>#VALUE!</v>
      </c>
    </row>
    <row r="24" spans="1:12" ht="18" customHeight="1" x14ac:dyDescent="0.2">
      <c r="A24" s="280" t="str">
        <f>IF($F$5='2 Introduc. Datos'!$AQ$1,'2 Introduc. Datos'!AQ6,IF(AND($F$5='2 Introduc. Datos'!$AT$1),'2 Introduc. Datos'!AT6,IF(AND($F$5='2 Introduc. Datos'!$AW$1),'2 Introduc. Datos'!AW6,IF(AND($F$5='2 Introduc. Datos'!AZ1),'2 Introduc. Datos'!AZ6,IF(AND($F$5='2 Introduc. Datos'!BC1),'2 Introduc. Datos'!BC6,IF(AND($F$5='2 Introduc. Datos'!BF1),'2 Introduc. Datos'!BF6,"ERROR"))))))</f>
        <v>ERROR</v>
      </c>
      <c r="B24" s="281"/>
      <c r="C24" s="281"/>
      <c r="D24" s="22" t="str">
        <f>IF($F$5='2 Introduc. Datos'!$AQ$1,'2 Introduc. Datos'!AR6,IF(AND($F$5='2 Introduc. Datos'!$AT$1),'2 Introduc. Datos'!AU6,IF(AND($F$5='2 Introduc. Datos'!$AW$1),'2 Introduc. Datos'!AX6,IF(AND($F$5='2 Introduc. Datos'!AZ1),'2 Introduc. Datos'!BA6,IF(AND($F$5='2 Introduc. Datos'!BC1),'2 Introduc. Datos'!BD6,IF(AND($F$5='2 Introduc. Datos'!BF1),'2 Introduc. Datos'!BG6,"ERROR"))))))</f>
        <v>ERROR</v>
      </c>
      <c r="E24" s="278" t="str">
        <f>IF('3 Observaciones'!F25=0,"",'3 Observaciones'!F25)</f>
        <v/>
      </c>
      <c r="F24" s="278"/>
      <c r="G24" s="278"/>
      <c r="H24" s="278"/>
      <c r="I24" s="23">
        <f>'2 Introduc. Datos'!P44</f>
        <v>0</v>
      </c>
      <c r="J24" s="23">
        <f>'2 Introduc. Datos'!Q44</f>
        <v>0</v>
      </c>
      <c r="K24" s="23">
        <f>'2 Introduc. Datos'!R44</f>
        <v>0</v>
      </c>
      <c r="L24" s="86" t="e">
        <f t="shared" si="0"/>
        <v>#VALUE!</v>
      </c>
    </row>
    <row r="25" spans="1:12" s="3" customFormat="1" ht="18" customHeight="1" x14ac:dyDescent="0.2">
      <c r="A25" s="286" t="str">
        <f>IF($F$5='2 Introduc. Datos'!$AQ$1,'2 Introduc. Datos'!AQ7,IF(AND($F$5='2 Introduc. Datos'!$AT$1),'2 Introduc. Datos'!AT7,IF(AND($F$5='2 Introduc. Datos'!$AW$1),'2 Introduc. Datos'!AW7,IF(AND($F$5='2 Introduc. Datos'!AZ1),'2 Introduc. Datos'!AZ7,IF(AND($F$5='2 Introduc. Datos'!BC1),'2 Introduc. Datos'!BC7,IF(AND($F$5='2 Introduc. Datos'!BF1),'2 Introduc. Datos'!BF7,"ERROR"))))))</f>
        <v>ERROR</v>
      </c>
      <c r="B25" s="287"/>
      <c r="C25" s="287"/>
      <c r="D25" s="20" t="str">
        <f>IF($F$5='2 Introduc. Datos'!$AQ$1,'2 Introduc. Datos'!AR7,IF(AND($F$5='2 Introduc. Datos'!$AT$1),'2 Introduc. Datos'!AU7,IF(AND($F$5='2 Introduc. Datos'!$AW$1),'2 Introduc. Datos'!AX7,IF(AND($F$5='2 Introduc. Datos'!AZ1),'2 Introduc. Datos'!BA7,IF(AND($F$5='2 Introduc. Datos'!BC1),'2 Introduc. Datos'!BD7,IF(AND($F$5='2 Introduc. Datos'!BF1),'2 Introduc. Datos'!BG7,"ERROR"))))))</f>
        <v>ERROR</v>
      </c>
      <c r="E25" s="279" t="str">
        <f>IF('3 Observaciones'!G25=0,"",'3 Observaciones'!G25)</f>
        <v/>
      </c>
      <c r="F25" s="279"/>
      <c r="G25" s="279"/>
      <c r="H25" s="279"/>
      <c r="I25" s="21">
        <f>'2 Introduc. Datos'!S44</f>
        <v>0</v>
      </c>
      <c r="J25" s="21">
        <f>'2 Introduc. Datos'!T44</f>
        <v>0</v>
      </c>
      <c r="K25" s="21">
        <f>'2 Introduc. Datos'!U44</f>
        <v>0</v>
      </c>
      <c r="L25" s="85" t="e">
        <f t="shared" si="0"/>
        <v>#VALUE!</v>
      </c>
    </row>
    <row r="26" spans="1:12" ht="18" customHeight="1" x14ac:dyDescent="0.2">
      <c r="A26" s="280" t="str">
        <f>IF($F$5='2 Introduc. Datos'!$AQ$1,'2 Introduc. Datos'!AQ8,IF(AND($F$5='2 Introduc. Datos'!$AT$1),'2 Introduc. Datos'!AT8,IF(AND($F$5='2 Introduc. Datos'!$AW$1),'2 Introduc. Datos'!AW8,IF(AND($F$5='2 Introduc. Datos'!AZ1),'2 Introduc. Datos'!AZ8,IF(AND($F$5='2 Introduc. Datos'!BC1),'2 Introduc. Datos'!BC8,IF(AND($F$5='2 Introduc. Datos'!BF1),'2 Introduc. Datos'!BF8,"ERROR"))))))</f>
        <v>ERROR</v>
      </c>
      <c r="B26" s="281"/>
      <c r="C26" s="281"/>
      <c r="D26" s="22" t="str">
        <f>IF($F$5='2 Introduc. Datos'!$AQ$1,'2 Introduc. Datos'!AR8,IF(AND($F$5='2 Introduc. Datos'!$AT$1),'2 Introduc. Datos'!AU8,IF(AND($F$5='2 Introduc. Datos'!$AW$1),'2 Introduc. Datos'!AX8,IF(AND($F$5='2 Introduc. Datos'!AZ1),'2 Introduc. Datos'!BA8,IF(AND($F$5='2 Introduc. Datos'!BC1),'2 Introduc. Datos'!BD8,IF(AND($F$5='2 Introduc. Datos'!BF1),'2 Introduc. Datos'!BG8,"ERROR"))))))</f>
        <v>ERROR</v>
      </c>
      <c r="E26" s="278" t="str">
        <f>IF('3 Observaciones'!H25=0,"",'3 Observaciones'!H25)</f>
        <v/>
      </c>
      <c r="F26" s="278"/>
      <c r="G26" s="278"/>
      <c r="H26" s="278"/>
      <c r="I26" s="23">
        <f>'2 Introduc. Datos'!V44</f>
        <v>0</v>
      </c>
      <c r="J26" s="23">
        <f>'2 Introduc. Datos'!W44</f>
        <v>0</v>
      </c>
      <c r="K26" s="23">
        <f>'2 Introduc. Datos'!X44</f>
        <v>0</v>
      </c>
      <c r="L26" s="86" t="e">
        <f t="shared" si="0"/>
        <v>#VALUE!</v>
      </c>
    </row>
    <row r="27" spans="1:12" s="3" customFormat="1" ht="18" customHeight="1" x14ac:dyDescent="0.2">
      <c r="A27" s="286" t="str">
        <f>IF($F$5='2 Introduc. Datos'!$AQ$1,'2 Introduc. Datos'!AQ9,IF(AND($F$5='2 Introduc. Datos'!$AT$1),'2 Introduc. Datos'!AT9,IF(AND($F$5='2 Introduc. Datos'!$AW$1),'2 Introduc. Datos'!AW9,IF(AND($F$5='2 Introduc. Datos'!AZ1),'2 Introduc. Datos'!AZ9,IF(AND($F$5='2 Introduc. Datos'!BC1),'2 Introduc. Datos'!BC9,IF(AND($F$5='2 Introduc. Datos'!BF1),'2 Introduc. Datos'!BF9,"ERROR"))))))</f>
        <v>ERROR</v>
      </c>
      <c r="B27" s="287"/>
      <c r="C27" s="287"/>
      <c r="D27" s="20" t="str">
        <f>IF($F$5='2 Introduc. Datos'!$AQ$1,'2 Introduc. Datos'!AR9,IF(AND($F$5='2 Introduc. Datos'!$AT$1),'2 Introduc. Datos'!AU9,IF(AND($F$5='2 Introduc. Datos'!$AW$1),'2 Introduc. Datos'!AX9,IF(AND($F$5='2 Introduc. Datos'!AZ1),'2 Introduc. Datos'!BA9,IF(AND($F$5='2 Introduc. Datos'!BC1),'2 Introduc. Datos'!BD9,IF(AND($F$5='2 Introduc. Datos'!BF1),'2 Introduc. Datos'!BG9,"ERROR"))))))</f>
        <v>ERROR</v>
      </c>
      <c r="E27" s="279" t="str">
        <f>IF('3 Observaciones'!I25=0,"",'3 Observaciones'!I25)</f>
        <v/>
      </c>
      <c r="F27" s="279"/>
      <c r="G27" s="279"/>
      <c r="H27" s="279"/>
      <c r="I27" s="21">
        <f>'2 Introduc. Datos'!Y44</f>
        <v>0</v>
      </c>
      <c r="J27" s="21">
        <f>'2 Introduc. Datos'!Z44</f>
        <v>0</v>
      </c>
      <c r="K27" s="21">
        <f>'2 Introduc. Datos'!AA44</f>
        <v>0</v>
      </c>
      <c r="L27" s="85" t="e">
        <f t="shared" si="0"/>
        <v>#VALUE!</v>
      </c>
    </row>
    <row r="28" spans="1:12" ht="18" customHeight="1" x14ac:dyDescent="0.2">
      <c r="A28" s="280" t="str">
        <f>IF($F$5='2 Introduc. Datos'!$AQ$1,'2 Introduc. Datos'!AQ10,IF(AND($F$5='2 Introduc. Datos'!$AT$1),'2 Introduc. Datos'!AT10,IF(AND($F$5='2 Introduc. Datos'!$AW$1),'2 Introduc. Datos'!AW10,IF(AND($F$5='2 Introduc. Datos'!AZ1),'2 Introduc. Datos'!AZ10,IF(AND($F$5='2 Introduc. Datos'!BC1),'2 Introduc. Datos'!BC10,IF(AND($F$5='2 Introduc. Datos'!BF1),'2 Introduc. Datos'!BF10,"ERROR"))))))</f>
        <v>ERROR</v>
      </c>
      <c r="B28" s="281"/>
      <c r="C28" s="281"/>
      <c r="D28" s="22" t="str">
        <f>IF($F$5='2 Introduc. Datos'!$AQ$1,'2 Introduc. Datos'!AR10,IF(AND($F$5='2 Introduc. Datos'!$AT$1),'2 Introduc. Datos'!AU10,IF(AND($F$5='2 Introduc. Datos'!$AW$1),'2 Introduc. Datos'!AX10,IF(AND($F$5='2 Introduc. Datos'!AZ1),'2 Introduc. Datos'!BA10,IF(AND($F$5='2 Introduc. Datos'!BC1),'2 Introduc. Datos'!BD10,IF(AND($F$5='2 Introduc. Datos'!BF1),'2 Introduc. Datos'!BG10,"ERROR"))))))</f>
        <v>ERROR</v>
      </c>
      <c r="E28" s="278" t="str">
        <f>IF('3 Observaciones'!J25=0,"",'3 Observaciones'!J25)</f>
        <v/>
      </c>
      <c r="F28" s="278"/>
      <c r="G28" s="278"/>
      <c r="H28" s="278"/>
      <c r="I28" s="23">
        <f>'2 Introduc. Datos'!AB44</f>
        <v>0</v>
      </c>
      <c r="J28" s="23">
        <f>'2 Introduc. Datos'!AC44</f>
        <v>0</v>
      </c>
      <c r="K28" s="23">
        <f>'2 Introduc. Datos'!AD44</f>
        <v>0</v>
      </c>
      <c r="L28" s="86" t="e">
        <f t="shared" si="0"/>
        <v>#VALUE!</v>
      </c>
    </row>
    <row r="29" spans="1:12" s="3" customFormat="1" ht="18" customHeight="1" x14ac:dyDescent="0.2">
      <c r="A29" s="286" t="str">
        <f>IF($F$5='2 Introduc. Datos'!$AQ$1,'2 Introduc. Datos'!AQ11,IF(AND($F$5='2 Introduc. Datos'!$AT$1),'2 Introduc. Datos'!AT11,IF(AND($F$5='2 Introduc. Datos'!$AW$1),'2 Introduc. Datos'!AW11,IF(AND($F$5='2 Introduc. Datos'!AZ1),'2 Introduc. Datos'!AZ11,IF(AND($F$5='2 Introduc. Datos'!BC1),'2 Introduc. Datos'!BC11,IF(AND($F$5='2 Introduc. Datos'!BF1),'2 Introduc. Datos'!BF11,"ERROR"))))))</f>
        <v>ERROR</v>
      </c>
      <c r="B29" s="287"/>
      <c r="C29" s="287"/>
      <c r="D29" s="20" t="str">
        <f>IF($F$5='2 Introduc. Datos'!$AQ$1,'2 Introduc. Datos'!AR11,IF(AND($F$5='2 Introduc. Datos'!$AT$1),'2 Introduc. Datos'!AU11,IF(AND($F$5='2 Introduc. Datos'!$AW$1),'2 Introduc. Datos'!AX11,IF(AND($F$5='2 Introduc. Datos'!AZ1),'2 Introduc. Datos'!BA11,IF(AND($F$5='2 Introduc. Datos'!BC1),'2 Introduc. Datos'!BD11,IF(AND($F$5='2 Introduc. Datos'!BF1),'2 Introduc. Datos'!BG11,"ERROR"))))))</f>
        <v>ERROR</v>
      </c>
      <c r="E29" s="279" t="str">
        <f>IF('3 Observaciones'!K25=0,"",'3 Observaciones'!K25)</f>
        <v/>
      </c>
      <c r="F29" s="279"/>
      <c r="G29" s="279"/>
      <c r="H29" s="279"/>
      <c r="I29" s="21">
        <f>'2 Introduc. Datos'!AE44</f>
        <v>0</v>
      </c>
      <c r="J29" s="21">
        <f>'2 Introduc. Datos'!AF44</f>
        <v>0</v>
      </c>
      <c r="K29" s="21">
        <f>'2 Introduc. Datos'!AG44</f>
        <v>0</v>
      </c>
      <c r="L29" s="85" t="e">
        <f t="shared" si="0"/>
        <v>#VALUE!</v>
      </c>
    </row>
    <row r="30" spans="1:12" ht="18" customHeight="1" x14ac:dyDescent="0.2">
      <c r="A30" s="280" t="str">
        <f>IF($F$5='2 Introduc. Datos'!$AQ$1,'2 Introduc. Datos'!AQ12,IF(AND($F$5='2 Introduc. Datos'!$AT$1),'2 Introduc. Datos'!AT12,IF(AND($F$5='2 Introduc. Datos'!$AW$1),'2 Introduc. Datos'!AW12,IF(AND($F$5='2 Introduc. Datos'!AZ1),"",IF(AND($F$5='2 Introduc. Datos'!BC1),'2 Introduc. Datos'!BC12,IF(AND($F$5='2 Introduc. Datos'!BF1),'2 Introduc. Datos'!BF12,"ERROR"))))))</f>
        <v>ERROR</v>
      </c>
      <c r="B30" s="281"/>
      <c r="C30" s="291"/>
      <c r="D30" s="22" t="str">
        <f>IF($F$5='2 Introduc. Datos'!$AQ$1,'2 Introduc. Datos'!AR12,IF(AND($F$5='2 Introduc. Datos'!$AT$1),'2 Introduc. Datos'!AU12,IF(AND($F$5='2 Introduc. Datos'!$AW$1),'2 Introduc. Datos'!AX12,IF(AND($F$5='2 Introduc. Datos'!AZ1),'2 Introduc. Datos'!BA12,IF(AND($F$5='2 Introduc. Datos'!BC1),'2 Introduc. Datos'!BD12,IF(AND($F$5='2 Introduc. Datos'!BF1),'2 Introduc. Datos'!BG12,"ERROR"))))))</f>
        <v>ERROR</v>
      </c>
      <c r="E30" s="289" t="str">
        <f>IF('3 Observaciones'!M25=0,"",'3 Observaciones'!M25)</f>
        <v/>
      </c>
      <c r="F30" s="278"/>
      <c r="G30" s="278"/>
      <c r="H30" s="290"/>
      <c r="I30" s="218">
        <f>'2 Introduc. Datos'!AH44</f>
        <v>0</v>
      </c>
      <c r="J30" s="218">
        <f>'2 Introduc. Datos'!AI44</f>
        <v>0</v>
      </c>
      <c r="K30" s="218">
        <f>'2 Introduc. Datos'!AJ44</f>
        <v>0</v>
      </c>
      <c r="L30" s="86" t="e">
        <f t="shared" si="0"/>
        <v>#VALUE!</v>
      </c>
    </row>
    <row r="31" spans="1:12" ht="18" customHeight="1" thickBot="1" x14ac:dyDescent="0.25">
      <c r="A31" s="316"/>
      <c r="B31" s="317"/>
      <c r="C31" s="318"/>
      <c r="D31" s="216"/>
      <c r="E31" s="319"/>
      <c r="F31" s="319"/>
      <c r="G31" s="319"/>
      <c r="H31" s="319"/>
      <c r="I31" s="217"/>
      <c r="J31" s="217"/>
      <c r="K31" s="217"/>
      <c r="L31" s="219"/>
    </row>
    <row r="32" spans="1:12" ht="15" customHeight="1" thickTop="1" x14ac:dyDescent="0.2">
      <c r="A32" s="24"/>
      <c r="B32" s="1"/>
      <c r="C32" s="1"/>
      <c r="L32" s="88"/>
    </row>
    <row r="33" spans="1:12" s="4" customFormat="1" ht="16.5" thickBot="1" x14ac:dyDescent="0.3">
      <c r="A33" s="26" t="s">
        <v>5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87" t="e">
        <f>L21+L22+L23+L24+L25+L26+L27+L28+L29+L30+L31</f>
        <v>#VALUE!</v>
      </c>
    </row>
    <row r="34" spans="1:12" ht="13.5" thickTop="1" x14ac:dyDescent="0.2"/>
    <row r="35" spans="1:12" ht="15" customHeight="1" x14ac:dyDescent="0.2">
      <c r="A35" s="28" t="s">
        <v>24</v>
      </c>
      <c r="B35" s="293">
        <f>'2 Introduc. Datos'!D13</f>
        <v>0</v>
      </c>
      <c r="C35" s="294"/>
      <c r="D35" s="294"/>
      <c r="E35" s="294"/>
      <c r="F35" s="294"/>
      <c r="G35" s="28" t="s">
        <v>9</v>
      </c>
      <c r="H35" s="29"/>
      <c r="I35" s="30"/>
      <c r="J35" s="295">
        <f>'2 Introduc. Datos'!D11</f>
        <v>0</v>
      </c>
      <c r="K35" s="295"/>
      <c r="L35" s="295"/>
    </row>
    <row r="36" spans="1:12" s="1" customFormat="1" ht="15" customHeight="1" x14ac:dyDescent="0.2">
      <c r="A36" s="16"/>
      <c r="B36" s="16"/>
      <c r="C36" s="16"/>
      <c r="D36" s="16"/>
      <c r="E36" s="16"/>
      <c r="F36" s="16"/>
      <c r="G36"/>
      <c r="H36"/>
      <c r="I36"/>
      <c r="J36"/>
      <c r="K36"/>
      <c r="L36"/>
    </row>
    <row r="37" spans="1:12" s="1" customFormat="1" ht="15" customHeight="1" x14ac:dyDescent="0.2">
      <c r="A37" s="28" t="s">
        <v>6</v>
      </c>
      <c r="B37" s="293">
        <f>'2 Introduc. Datos'!D15</f>
        <v>0</v>
      </c>
      <c r="C37" s="294"/>
      <c r="D37" s="294"/>
      <c r="E37" s="294"/>
      <c r="F37" s="294"/>
      <c r="G37" s="28" t="s">
        <v>23</v>
      </c>
      <c r="H37" s="30"/>
      <c r="I37" s="14"/>
      <c r="J37" s="292" t="e">
        <f>VLOOKUP(F5,I41:J46,2,FALSE)</f>
        <v>#N/A</v>
      </c>
      <c r="K37" s="292"/>
      <c r="L37" s="292"/>
    </row>
    <row r="38" spans="1:12" s="1" customFormat="1" ht="15" customHeight="1" x14ac:dyDescent="0.2">
      <c r="A38" s="2"/>
      <c r="B38" s="2"/>
      <c r="C38" s="2"/>
      <c r="D38" s="2"/>
      <c r="E38" s="2"/>
      <c r="F38" s="2"/>
    </row>
    <row r="39" spans="1:12" s="1" customFormat="1" ht="15" customHeight="1" x14ac:dyDescent="0.2">
      <c r="A39" s="2"/>
      <c r="B39" s="2"/>
      <c r="C39" s="2"/>
      <c r="D39" s="2"/>
      <c r="E39" s="2"/>
      <c r="F39" s="2"/>
      <c r="G39" s="2"/>
    </row>
    <row r="40" spans="1:12" s="1" customFormat="1" ht="15" customHeight="1" x14ac:dyDescent="0.2"/>
    <row r="41" spans="1:12" s="1" customFormat="1" ht="15" customHeight="1" x14ac:dyDescent="0.2">
      <c r="I41" s="145" t="s">
        <v>68</v>
      </c>
      <c r="J41" s="64" t="e">
        <f>IF(L33&lt;192,"NO CLASIFICADO",IF(AND(L33&gt;191.9,L33&lt;224), "BUENO",IF(AND(L33&gt;223.9,L33&lt;256),"MUY BUENO",IF(AND(L33&gt;255.9,L33&lt;320.1),"EXCELENTE","ERROR"))))</f>
        <v>#VALUE!</v>
      </c>
    </row>
    <row r="42" spans="1:12" x14ac:dyDescent="0.2">
      <c r="I42" t="s">
        <v>69</v>
      </c>
      <c r="J42" t="e">
        <f>IF(L33&lt;192,"NO CLASIFICADO",IF(AND(L33&gt;191.9,L33&lt;224), "BUENO",IF(AND(L33&gt;223.9,L33&lt;256),"MUY BUENO",IF(AND(L33&gt;255.9,L33&lt;320.1),"EXCELENTE","ERROR"))))</f>
        <v>#VALUE!</v>
      </c>
    </row>
    <row r="43" spans="1:12" x14ac:dyDescent="0.2">
      <c r="I43" t="s">
        <v>76</v>
      </c>
      <c r="J43" t="e">
        <f>IF(L33&lt;192,"NO CLASIFICADO",IF(AND(L33&gt;191.5,L33&lt;224), "BUENO",IF(AND(L33&gt;223.9,L33&lt;256),"MUY BUENO",IF(AND(L33&gt;255.9,L33&lt;320.1),"EXCELENTE","ERROR"))))</f>
        <v>#VALUE!</v>
      </c>
    </row>
    <row r="44" spans="1:12" x14ac:dyDescent="0.2">
      <c r="I44" s="145" t="s">
        <v>106</v>
      </c>
      <c r="J44" t="e">
        <f>IF(L33&lt;192,"NO CLASIFICADO",IF(AND(L33&gt;191.9,L33&lt;224), "BUENO",IF(AND(L33&gt;223.9,L33&lt;256),"MUY BUENO",IF(AND(L33&gt;255.9,L33&lt;320.1),"EXCELENTE","ERROR"))))</f>
        <v>#VALUE!</v>
      </c>
    </row>
    <row r="45" spans="1:12" x14ac:dyDescent="0.2">
      <c r="I45" s="95" t="s">
        <v>56</v>
      </c>
      <c r="J45" s="95" t="s">
        <v>67</v>
      </c>
    </row>
    <row r="46" spans="1:12" x14ac:dyDescent="0.2">
      <c r="I46" s="95" t="s">
        <v>62</v>
      </c>
      <c r="J46" s="95" t="s">
        <v>67</v>
      </c>
    </row>
  </sheetData>
  <mergeCells count="41">
    <mergeCell ref="I16:L16"/>
    <mergeCell ref="C8:F8"/>
    <mergeCell ref="C10:F10"/>
    <mergeCell ref="A25:C25"/>
    <mergeCell ref="E20:H20"/>
    <mergeCell ref="E22:H22"/>
    <mergeCell ref="A18:E18"/>
    <mergeCell ref="A21:C21"/>
    <mergeCell ref="A23:C23"/>
    <mergeCell ref="A24:C24"/>
    <mergeCell ref="C16:F16"/>
    <mergeCell ref="C14:F14"/>
    <mergeCell ref="A20:C20"/>
    <mergeCell ref="A22:C22"/>
    <mergeCell ref="E21:H21"/>
    <mergeCell ref="E25:H25"/>
    <mergeCell ref="A1:B6"/>
    <mergeCell ref="C1:L2"/>
    <mergeCell ref="E3:J4"/>
    <mergeCell ref="F5:I6"/>
    <mergeCell ref="C12:F12"/>
    <mergeCell ref="I8:L8"/>
    <mergeCell ref="I12:L12"/>
    <mergeCell ref="E23:H23"/>
    <mergeCell ref="E24:H24"/>
    <mergeCell ref="E26:H26"/>
    <mergeCell ref="E27:H27"/>
    <mergeCell ref="A28:C28"/>
    <mergeCell ref="B37:F37"/>
    <mergeCell ref="J35:L35"/>
    <mergeCell ref="A26:C26"/>
    <mergeCell ref="E28:H28"/>
    <mergeCell ref="A31:C31"/>
    <mergeCell ref="E31:H31"/>
    <mergeCell ref="J37:L37"/>
    <mergeCell ref="B35:F35"/>
    <mergeCell ref="E29:H29"/>
    <mergeCell ref="A27:C27"/>
    <mergeCell ref="E30:H30"/>
    <mergeCell ref="A30:C30"/>
    <mergeCell ref="A29:C29"/>
  </mergeCells>
  <phoneticPr fontId="0" type="noConversion"/>
  <conditionalFormatting sqref="C8:F8 I8:L8 C10:F10 C12:F12 I12:L12 C14:F14 C16:F16 I16:L16 B35:F35 J35:L35 B37:F37">
    <cfRule type="cellIs" dxfId="47" priority="13" stopIfTrue="1" operator="equal">
      <formula>""</formula>
    </cfRule>
  </conditionalFormatting>
  <conditionalFormatting sqref="I21:K21">
    <cfRule type="expression" dxfId="46" priority="3" stopIfTrue="1">
      <formula>IF(AND(OR(F18=1,F18=2,F18=3),I21=""),TRUE(),FALSE())</formula>
    </cfRule>
  </conditionalFormatting>
  <conditionalFormatting sqref="I22:K22">
    <cfRule type="expression" dxfId="45" priority="4" stopIfTrue="1">
      <formula>IF(AND(OR(F18=1,F18=2,F18=3),I22=""),TRUE(),FALSE())</formula>
    </cfRule>
  </conditionalFormatting>
  <conditionalFormatting sqref="I23:K23">
    <cfRule type="expression" dxfId="44" priority="5" stopIfTrue="1">
      <formula>IF(AND(OR(F18=1,F18=2,F18=3),I23=""),TRUE(),FALSE())</formula>
    </cfRule>
  </conditionalFormatting>
  <conditionalFormatting sqref="I24:K24">
    <cfRule type="expression" dxfId="43" priority="6" stopIfTrue="1">
      <formula>IF(AND(OR(F18=1,F18=2,F18=3),I24=""),TRUE(),FALSE())</formula>
    </cfRule>
  </conditionalFormatting>
  <conditionalFormatting sqref="I25:K25">
    <cfRule type="expression" dxfId="42" priority="7" stopIfTrue="1">
      <formula>IF(AND(OR(F18=1,F18=2,F18=3),I25=""),TRUE(),FALSE())</formula>
    </cfRule>
  </conditionalFormatting>
  <conditionalFormatting sqref="I26:K26">
    <cfRule type="expression" dxfId="41" priority="8" stopIfTrue="1">
      <formula>IF(AND(OR(F18=1,F18=2,F18=3),I26=""),TRUE(),FALSE())</formula>
    </cfRule>
  </conditionalFormatting>
  <conditionalFormatting sqref="I27:K27">
    <cfRule type="expression" dxfId="40" priority="9" stopIfTrue="1">
      <formula>IF(AND(OR(F18=1,F18=2,F18=3),I27=""),TRUE(),FALSE())</formula>
    </cfRule>
  </conditionalFormatting>
  <conditionalFormatting sqref="I28:K28">
    <cfRule type="expression" dxfId="39" priority="10" stopIfTrue="1">
      <formula>IF(AND(OR(F18=1,F18=2,F18=3),I28=""),TRUE(),FALSE())</formula>
    </cfRule>
  </conditionalFormatting>
  <conditionalFormatting sqref="I29:K29">
    <cfRule type="expression" dxfId="38" priority="11" stopIfTrue="1">
      <formula>IF(AND(OR(F18=1,F18=2,F18=3),I29=""),TRUE(),FALSE())</formula>
    </cfRule>
  </conditionalFormatting>
  <conditionalFormatting sqref="I30:K31">
    <cfRule type="expression" dxfId="37" priority="2" stopIfTrue="1">
      <formula>IF(AND(OR(F18=1,F18=2,F18=3),I30=""),TRUE(),FALSE())</formula>
    </cfRule>
  </conditionalFormatting>
  <conditionalFormatting sqref="I31:K31">
    <cfRule type="expression" dxfId="36" priority="1" stopIfTrue="1">
      <formula>IF(AND(OR(F20=1,F20=2,F20=3),I31=""),TRUE(),FALSE())</formula>
    </cfRule>
  </conditionalFormatting>
  <dataValidations disablePrompts="1" count="1">
    <dataValidation type="whole" errorStyle="information" allowBlank="1" showInputMessage="1" showErrorMessage="1" errorTitle="Número Jueces" error="El número de jueces debe ser entre 1 y 3" sqref="F18" xr:uid="{00000000-0002-0000-1B00-000000000000}">
      <formula1>1</formula1>
      <formula2>3</formula2>
    </dataValidation>
  </dataValidations>
  <pageMargins left="1.46" right="0.75" top="1" bottom="1" header="0" footer="0"/>
  <pageSetup paperSize="9" scale="81" orientation="landscape" horizontalDpi="4294967293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indexed="52"/>
    <pageSetUpPr fitToPage="1"/>
  </sheetPr>
  <dimension ref="A1:L46"/>
  <sheetViews>
    <sheetView showGridLines="0" topLeftCell="A22" zoomScale="80" zoomScaleNormal="80" workbookViewId="0">
      <selection activeCell="A30" sqref="A30:C30"/>
    </sheetView>
  </sheetViews>
  <sheetFormatPr baseColWidth="10" defaultColWidth="11.42578125" defaultRowHeight="12.75" x14ac:dyDescent="0.2"/>
  <cols>
    <col min="1" max="1" width="11.42578125" customWidth="1"/>
    <col min="2" max="2" width="13.28515625" customWidth="1"/>
    <col min="3" max="3" width="26.42578125" customWidth="1"/>
    <col min="4" max="4" width="13.28515625" customWidth="1"/>
    <col min="5" max="6" width="11.42578125" customWidth="1"/>
    <col min="7" max="7" width="10.7109375" customWidth="1"/>
    <col min="8" max="11" width="10.28515625" customWidth="1"/>
    <col min="12" max="12" width="11.7109375" bestFit="1" customWidth="1"/>
  </cols>
  <sheetData>
    <row r="1" spans="1:12" ht="12.75" customHeight="1" x14ac:dyDescent="0.2">
      <c r="A1" s="298"/>
      <c r="B1" s="299"/>
      <c r="C1" s="304" t="s">
        <v>10</v>
      </c>
      <c r="D1" s="304"/>
      <c r="E1" s="304"/>
      <c r="F1" s="304"/>
      <c r="G1" s="304"/>
      <c r="H1" s="304"/>
      <c r="I1" s="304"/>
      <c r="J1" s="304"/>
      <c r="K1" s="304"/>
      <c r="L1" s="305"/>
    </row>
    <row r="2" spans="1:12" ht="12.75" customHeight="1" x14ac:dyDescent="0.2">
      <c r="A2" s="300"/>
      <c r="B2" s="301"/>
      <c r="C2" s="306"/>
      <c r="D2" s="306"/>
      <c r="E2" s="306"/>
      <c r="F2" s="306"/>
      <c r="G2" s="306"/>
      <c r="H2" s="306"/>
      <c r="I2" s="306"/>
      <c r="J2" s="306"/>
      <c r="K2" s="306"/>
      <c r="L2" s="307"/>
    </row>
    <row r="3" spans="1:12" ht="12.75" customHeight="1" x14ac:dyDescent="0.2">
      <c r="A3" s="300"/>
      <c r="B3" s="301"/>
      <c r="E3" s="308" t="s">
        <v>8</v>
      </c>
      <c r="F3" s="308"/>
      <c r="G3" s="308"/>
      <c r="H3" s="308"/>
      <c r="I3" s="308"/>
      <c r="J3" s="308"/>
      <c r="K3" s="6"/>
      <c r="L3" s="7"/>
    </row>
    <row r="4" spans="1:12" x14ac:dyDescent="0.2">
      <c r="A4" s="300"/>
      <c r="B4" s="301"/>
      <c r="E4" s="308"/>
      <c r="F4" s="308"/>
      <c r="G4" s="308"/>
      <c r="H4" s="308"/>
      <c r="I4" s="308"/>
      <c r="J4" s="308"/>
      <c r="L4" s="8"/>
    </row>
    <row r="5" spans="1:12" ht="12.75" customHeight="1" x14ac:dyDescent="0.2">
      <c r="A5" s="300"/>
      <c r="B5" s="301"/>
      <c r="E5" s="6"/>
      <c r="F5" s="308">
        <f>'2 Introduc. Datos'!F45</f>
        <v>0</v>
      </c>
      <c r="G5" s="308"/>
      <c r="H5" s="308"/>
      <c r="I5" s="308"/>
      <c r="J5" s="6"/>
      <c r="K5" s="6"/>
      <c r="L5" s="7"/>
    </row>
    <row r="6" spans="1:12" ht="12.75" customHeight="1" x14ac:dyDescent="0.2">
      <c r="A6" s="302"/>
      <c r="B6" s="303"/>
      <c r="C6" s="9"/>
      <c r="D6" s="10"/>
      <c r="E6" s="11"/>
      <c r="F6" s="309"/>
      <c r="G6" s="309"/>
      <c r="H6" s="309"/>
      <c r="I6" s="309"/>
      <c r="J6" s="11"/>
      <c r="K6" s="11"/>
      <c r="L6" s="12"/>
    </row>
    <row r="7" spans="1:12" s="1" customFormat="1" x14ac:dyDescent="0.2">
      <c r="A7" s="13"/>
      <c r="B7"/>
      <c r="C7"/>
      <c r="D7" s="13"/>
      <c r="E7" s="13"/>
      <c r="F7" s="13"/>
      <c r="G7" s="13"/>
      <c r="H7" s="13"/>
      <c r="I7" s="13"/>
      <c r="J7" s="13"/>
      <c r="K7" s="13"/>
      <c r="L7" s="13"/>
    </row>
    <row r="8" spans="1:12" s="1" customFormat="1" ht="15" customHeight="1" x14ac:dyDescent="0.2">
      <c r="A8" s="14" t="s">
        <v>15</v>
      </c>
      <c r="B8" s="14"/>
      <c r="C8" s="295">
        <f>'2 Introduc. Datos'!D3</f>
        <v>0</v>
      </c>
      <c r="D8" s="295"/>
      <c r="E8" s="295"/>
      <c r="F8" s="295"/>
      <c r="G8" s="2"/>
      <c r="H8" s="15" t="s">
        <v>18</v>
      </c>
      <c r="I8" s="311">
        <f>'2 Introduc. Datos'!D9</f>
        <v>0</v>
      </c>
      <c r="J8" s="311"/>
      <c r="K8" s="311"/>
      <c r="L8" s="311"/>
    </row>
    <row r="9" spans="1:12" s="1" customFormat="1" ht="9.9499999999999993" customHeight="1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2" s="1" customFormat="1" ht="15" customHeight="1" x14ac:dyDescent="0.2">
      <c r="A10" s="14" t="s">
        <v>16</v>
      </c>
      <c r="B10" s="14"/>
      <c r="C10" s="295">
        <f>'2 Introduc. Datos'!D5</f>
        <v>0</v>
      </c>
      <c r="D10" s="295"/>
      <c r="E10" s="295"/>
      <c r="F10" s="295"/>
      <c r="G10" s="2"/>
      <c r="H10" s="2"/>
      <c r="I10" s="2"/>
      <c r="J10" s="2"/>
      <c r="K10" s="2"/>
    </row>
    <row r="11" spans="1:12" ht="9.9499999999999993" customHeight="1" x14ac:dyDescent="0.2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</row>
    <row r="12" spans="1:12" s="1" customFormat="1" ht="15" customHeight="1" x14ac:dyDescent="0.2">
      <c r="A12" s="14" t="s">
        <v>21</v>
      </c>
      <c r="B12" s="14"/>
      <c r="C12" s="295">
        <f>'2 Introduc. Datos'!B45</f>
        <v>0</v>
      </c>
      <c r="D12" s="295"/>
      <c r="E12" s="295"/>
      <c r="F12" s="295"/>
      <c r="G12" s="2"/>
      <c r="H12" s="15" t="s">
        <v>19</v>
      </c>
      <c r="I12" s="312">
        <f>'2 Introduc. Datos'!A45</f>
        <v>23</v>
      </c>
      <c r="J12" s="312"/>
      <c r="K12" s="312"/>
      <c r="L12" s="312"/>
    </row>
    <row r="13" spans="1:12" s="1" customFormat="1" ht="9.9499999999999993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2" s="1" customFormat="1" ht="15" customHeight="1" x14ac:dyDescent="0.2">
      <c r="A14" s="14" t="s">
        <v>22</v>
      </c>
      <c r="B14" s="14"/>
      <c r="C14" s="295">
        <f>'2 Introduc. Datos'!C45</f>
        <v>0</v>
      </c>
      <c r="D14" s="295"/>
      <c r="E14" s="295"/>
      <c r="F14" s="295"/>
      <c r="G14" s="2"/>
      <c r="H14" s="2"/>
      <c r="I14" s="2"/>
      <c r="J14" s="2"/>
      <c r="K14" s="2"/>
    </row>
    <row r="15" spans="1:12" s="1" customFormat="1" ht="9.9499999999999993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2" s="1" customFormat="1" ht="15" customHeight="1" x14ac:dyDescent="0.2">
      <c r="A16" s="14" t="s">
        <v>17</v>
      </c>
      <c r="B16" s="14"/>
      <c r="C16" s="295">
        <f>'2 Introduc. Datos'!D45</f>
        <v>0</v>
      </c>
      <c r="D16" s="295"/>
      <c r="E16" s="295"/>
      <c r="F16" s="295"/>
      <c r="G16" s="2"/>
      <c r="H16" s="15" t="s">
        <v>20</v>
      </c>
      <c r="I16" s="312">
        <f>'2 Introduc. Datos'!E45</f>
        <v>0</v>
      </c>
      <c r="J16" s="312"/>
      <c r="K16" s="312"/>
      <c r="L16" s="312"/>
    </row>
    <row r="17" spans="1:12" ht="9.9499999999999993" customHeight="1" x14ac:dyDescent="0.2">
      <c r="C17" s="17"/>
    </row>
    <row r="18" spans="1:12" s="1" customFormat="1" ht="15" customHeight="1" x14ac:dyDescent="0.2">
      <c r="A18" s="310" t="s">
        <v>7</v>
      </c>
      <c r="B18" s="310"/>
      <c r="C18" s="310"/>
      <c r="D18" s="310"/>
      <c r="E18" s="310"/>
      <c r="F18" s="14">
        <f>'2 Introduc. Datos'!D7</f>
        <v>1</v>
      </c>
    </row>
    <row r="19" spans="1:12" s="1" customFormat="1" ht="15" customHeight="1" thickBot="1" x14ac:dyDescent="0.25"/>
    <row r="20" spans="1:12" s="1" customFormat="1" ht="21" customHeight="1" thickTop="1" x14ac:dyDescent="0.2">
      <c r="A20" s="296" t="s">
        <v>12</v>
      </c>
      <c r="B20" s="297"/>
      <c r="C20" s="297"/>
      <c r="D20" s="18" t="s">
        <v>14</v>
      </c>
      <c r="E20" s="313" t="s">
        <v>13</v>
      </c>
      <c r="F20" s="314"/>
      <c r="G20" s="314"/>
      <c r="H20" s="315"/>
      <c r="I20" s="18" t="s">
        <v>0</v>
      </c>
      <c r="J20" s="18" t="s">
        <v>1</v>
      </c>
      <c r="K20" s="18" t="s">
        <v>2</v>
      </c>
      <c r="L20" s="19" t="s">
        <v>3</v>
      </c>
    </row>
    <row r="21" spans="1:12" s="3" customFormat="1" ht="18" customHeight="1" x14ac:dyDescent="0.2">
      <c r="A21" s="286" t="str">
        <f>IF($F$5='2 Introduc. Datos'!$AQ$1,'2 Introduc. Datos'!AQ3,IF(AND($F$5='2 Introduc. Datos'!$AT$1),'2 Introduc. Datos'!AT3,IF(AND($F$5='2 Introduc. Datos'!$AW$1),'2 Introduc. Datos'!AW3,IF(AND($F$5='2 Introduc. Datos'!AZ1),'2 Introduc. Datos'!AZ3,IF(AND($F$5='2 Introduc. Datos'!BC1),'2 Introduc. Datos'!BC3,IF(AND($F$5='2 Introduc. Datos'!BF1),'2 Introduc. Datos'!BF3,"ERROR"))))))</f>
        <v>ERROR</v>
      </c>
      <c r="B21" s="287"/>
      <c r="C21" s="287"/>
      <c r="D21" s="20" t="str">
        <f>IF($F$5='2 Introduc. Datos'!$AQ$1,'2 Introduc. Datos'!AR3,IF(AND($F$5='2 Introduc. Datos'!$AT$1),'2 Introduc. Datos'!AU3,IF(AND($F$5='2 Introduc. Datos'!$AW$1),'2 Introduc. Datos'!AX3,IF(AND($F$5='2 Introduc. Datos'!AZ1),'2 Introduc. Datos'!BA3,IF(AND($F$5='2 Introduc. Datos'!BC1),'2 Introduc. Datos'!BD3,IF(AND($F$5='2 Introduc. Datos'!BF1),'2 Introduc. Datos'!BG3,"ERROR"))))))</f>
        <v>ERROR</v>
      </c>
      <c r="E21" s="279" t="str">
        <f>IF('3 Observaciones'!C26=0,"",'3 Observaciones'!C26)</f>
        <v/>
      </c>
      <c r="F21" s="279"/>
      <c r="G21" s="279"/>
      <c r="H21" s="279"/>
      <c r="I21" s="21">
        <f>'2 Introduc. Datos'!G45</f>
        <v>0</v>
      </c>
      <c r="J21" s="21">
        <f>'2 Introduc. Datos'!H45</f>
        <v>0</v>
      </c>
      <c r="K21" s="21">
        <f>'2 Introduc. Datos'!I45</f>
        <v>0</v>
      </c>
      <c r="L21" s="85" t="e">
        <f>(I21+J21+K21)/$F$18*D21</f>
        <v>#VALUE!</v>
      </c>
    </row>
    <row r="22" spans="1:12" ht="18" customHeight="1" x14ac:dyDescent="0.2">
      <c r="A22" s="280" t="str">
        <f>IF($F$5='2 Introduc. Datos'!$AQ$1,'2 Introduc. Datos'!AQ4,IF(AND($F$5='2 Introduc. Datos'!$AT$1),'2 Introduc. Datos'!AT4,IF(AND($F$5='2 Introduc. Datos'!$AW$1),'2 Introduc. Datos'!AW4,IF(AND($F$5='2 Introduc. Datos'!AZ1),'2 Introduc. Datos'!AZ4,IF(AND($F$5='2 Introduc. Datos'!BC1),'2 Introduc. Datos'!BC4,IF(AND($F$5='2 Introduc. Datos'!BF1),'2 Introduc. Datos'!BF4,"ERROR"))))))</f>
        <v>ERROR</v>
      </c>
      <c r="B22" s="281"/>
      <c r="C22" s="281"/>
      <c r="D22" s="22" t="str">
        <f>IF($F$5='2 Introduc. Datos'!$AQ$1,'2 Introduc. Datos'!AR4,IF(AND($F$5='2 Introduc. Datos'!$AT$1),'2 Introduc. Datos'!AU4,IF(AND($F$5='2 Introduc. Datos'!$AW$1),'2 Introduc. Datos'!AX4,IF(AND($F$5='2 Introduc. Datos'!AZ1),'2 Introduc. Datos'!BA4,IF(AND($F$5='2 Introduc. Datos'!BC1),'2 Introduc. Datos'!BD4,IF(AND($F$5='2 Introduc. Datos'!BF1),'2 Introduc. Datos'!BG4,"ERROR"))))))</f>
        <v>ERROR</v>
      </c>
      <c r="E22" s="278" t="str">
        <f>IF('3 Observaciones'!D26=0,"",'3 Observaciones'!D26)</f>
        <v/>
      </c>
      <c r="F22" s="278"/>
      <c r="G22" s="278"/>
      <c r="H22" s="278"/>
      <c r="I22" s="23">
        <f>'2 Introduc. Datos'!J45</f>
        <v>0</v>
      </c>
      <c r="J22" s="23">
        <f>'2 Introduc. Datos'!K45</f>
        <v>0</v>
      </c>
      <c r="K22" s="23">
        <f>'2 Introduc. Datos'!L45</f>
        <v>0</v>
      </c>
      <c r="L22" s="86" t="e">
        <f t="shared" ref="L22:L29" si="0">(I22+J22+K22)/$F$18*D22</f>
        <v>#VALUE!</v>
      </c>
    </row>
    <row r="23" spans="1:12" s="3" customFormat="1" ht="18" customHeight="1" x14ac:dyDescent="0.2">
      <c r="A23" s="286" t="str">
        <f>IF($F$5='2 Introduc. Datos'!$AQ$1,'2 Introduc. Datos'!AQ5,IF(AND($F$5='2 Introduc. Datos'!$AT$1),'2 Introduc. Datos'!AT5,IF(AND($F$5='2 Introduc. Datos'!$AW$1),'2 Introduc. Datos'!AW5,IF(AND($F$5='2 Introduc. Datos'!AZ1),'2 Introduc. Datos'!AZ5,IF(AND($F$5='2 Introduc. Datos'!BC1),'2 Introduc. Datos'!BC5,IF(AND($F$5='2 Introduc. Datos'!BF1),'2 Introduc. Datos'!BF5,"ERROR"))))))</f>
        <v>ERROR</v>
      </c>
      <c r="B23" s="287"/>
      <c r="C23" s="287"/>
      <c r="D23" s="20" t="str">
        <f>IF($F$5='2 Introduc. Datos'!$AQ$1,'2 Introduc. Datos'!AR5,IF(AND($F$5='2 Introduc. Datos'!$AT$1),'2 Introduc. Datos'!AU5,IF(AND($F$5='2 Introduc. Datos'!$AW$1),'2 Introduc. Datos'!AX5,IF(AND($F$5='2 Introduc. Datos'!AZ1),'2 Introduc. Datos'!BA5,IF(AND($F$5='2 Introduc. Datos'!BC1),'2 Introduc. Datos'!BD5,IF(AND($F$5='2 Introduc. Datos'!BF1),'2 Introduc. Datos'!BG5,"ERROR"))))))</f>
        <v>ERROR</v>
      </c>
      <c r="E23" s="279" t="str">
        <f>IF('3 Observaciones'!E26=0,"",'3 Observaciones'!E26)</f>
        <v/>
      </c>
      <c r="F23" s="279"/>
      <c r="G23" s="279"/>
      <c r="H23" s="279"/>
      <c r="I23" s="21">
        <f>'2 Introduc. Datos'!M45</f>
        <v>0</v>
      </c>
      <c r="J23" s="21">
        <f>'2 Introduc. Datos'!N45</f>
        <v>0</v>
      </c>
      <c r="K23" s="21">
        <f>'2 Introduc. Datos'!O45</f>
        <v>0</v>
      </c>
      <c r="L23" s="85" t="e">
        <f t="shared" si="0"/>
        <v>#VALUE!</v>
      </c>
    </row>
    <row r="24" spans="1:12" ht="18" customHeight="1" x14ac:dyDescent="0.2">
      <c r="A24" s="280" t="str">
        <f>IF($F$5='2 Introduc. Datos'!$AQ$1,'2 Introduc. Datos'!AQ6,IF(AND($F$5='2 Introduc. Datos'!$AT$1),'2 Introduc. Datos'!AT6,IF(AND($F$5='2 Introduc. Datos'!$AW$1),'2 Introduc. Datos'!AW6,IF(AND($F$5='2 Introduc. Datos'!AZ1),'2 Introduc. Datos'!AZ6,IF(AND($F$5='2 Introduc. Datos'!BC1),'2 Introduc. Datos'!BC6,IF(AND($F$5='2 Introduc. Datos'!BF1),'2 Introduc. Datos'!BF6,"ERROR"))))))</f>
        <v>ERROR</v>
      </c>
      <c r="B24" s="281"/>
      <c r="C24" s="281"/>
      <c r="D24" s="22" t="str">
        <f>IF($F$5='2 Introduc. Datos'!$AQ$1,'2 Introduc. Datos'!AR6,IF(AND($F$5='2 Introduc. Datos'!$AT$1),'2 Introduc. Datos'!AU6,IF(AND($F$5='2 Introduc. Datos'!$AW$1),'2 Introduc. Datos'!AX6,IF(AND($F$5='2 Introduc. Datos'!AZ1),'2 Introduc. Datos'!BA6,IF(AND($F$5='2 Introduc. Datos'!BC1),'2 Introduc. Datos'!BD6,IF(AND($F$5='2 Introduc. Datos'!BF1),'2 Introduc. Datos'!BG6,"ERROR"))))))</f>
        <v>ERROR</v>
      </c>
      <c r="E24" s="278" t="str">
        <f>IF('3 Observaciones'!F26=0,"",'3 Observaciones'!F26)</f>
        <v/>
      </c>
      <c r="F24" s="278"/>
      <c r="G24" s="278"/>
      <c r="H24" s="278"/>
      <c r="I24" s="23">
        <f>'2 Introduc. Datos'!P45</f>
        <v>0</v>
      </c>
      <c r="J24" s="23">
        <f>'2 Introduc. Datos'!Q45</f>
        <v>0</v>
      </c>
      <c r="K24" s="23">
        <f>'2 Introduc. Datos'!R45</f>
        <v>0</v>
      </c>
      <c r="L24" s="86" t="e">
        <f t="shared" si="0"/>
        <v>#VALUE!</v>
      </c>
    </row>
    <row r="25" spans="1:12" s="3" customFormat="1" ht="18" customHeight="1" x14ac:dyDescent="0.2">
      <c r="A25" s="286" t="str">
        <f>IF($F$5='2 Introduc. Datos'!$AQ$1,'2 Introduc. Datos'!AQ7,IF(AND($F$5='2 Introduc. Datos'!$AT$1),'2 Introduc. Datos'!AT7,IF(AND($F$5='2 Introduc. Datos'!$AW$1),'2 Introduc. Datos'!AW7,IF(AND($F$5='2 Introduc. Datos'!AZ1),'2 Introduc. Datos'!AZ7,IF(AND($F$5='2 Introduc. Datos'!BC1),'2 Introduc. Datos'!BC7,IF(AND($F$5='2 Introduc. Datos'!BF1),'2 Introduc. Datos'!BF7,"ERROR"))))))</f>
        <v>ERROR</v>
      </c>
      <c r="B25" s="287"/>
      <c r="C25" s="287"/>
      <c r="D25" s="20" t="str">
        <f>IF($F$5='2 Introduc. Datos'!$AQ$1,'2 Introduc. Datos'!AR7,IF(AND($F$5='2 Introduc. Datos'!$AT$1),'2 Introduc. Datos'!AU7,IF(AND($F$5='2 Introduc. Datos'!$AW$1),'2 Introduc. Datos'!AX7,IF(AND($F$5='2 Introduc. Datos'!AZ1),'2 Introduc. Datos'!BA7,IF(AND($F$5='2 Introduc. Datos'!BC1),'2 Introduc. Datos'!BD7,IF(AND($F$5='2 Introduc. Datos'!BF1),'2 Introduc. Datos'!BG7,"ERROR"))))))</f>
        <v>ERROR</v>
      </c>
      <c r="E25" s="279" t="str">
        <f>IF('3 Observaciones'!G26=0,"",'3 Observaciones'!G26)</f>
        <v/>
      </c>
      <c r="F25" s="279"/>
      <c r="G25" s="279"/>
      <c r="H25" s="279"/>
      <c r="I25" s="21">
        <f>'2 Introduc. Datos'!S45</f>
        <v>0</v>
      </c>
      <c r="J25" s="21">
        <f>'2 Introduc. Datos'!T45</f>
        <v>0</v>
      </c>
      <c r="K25" s="21">
        <f>'2 Introduc. Datos'!U45</f>
        <v>0</v>
      </c>
      <c r="L25" s="85" t="e">
        <f t="shared" si="0"/>
        <v>#VALUE!</v>
      </c>
    </row>
    <row r="26" spans="1:12" ht="18" customHeight="1" x14ac:dyDescent="0.2">
      <c r="A26" s="280" t="str">
        <f>IF($F$5='2 Introduc. Datos'!$AQ$1,'2 Introduc. Datos'!AQ8,IF(AND($F$5='2 Introduc. Datos'!$AT$1),'2 Introduc. Datos'!AT8,IF(AND($F$5='2 Introduc. Datos'!$AW$1),'2 Introduc. Datos'!AW8,IF(AND($F$5='2 Introduc. Datos'!AZ1),'2 Introduc. Datos'!AZ8,IF(AND($F$5='2 Introduc. Datos'!BC1),'2 Introduc. Datos'!BC8,IF(AND($F$5='2 Introduc. Datos'!BF1),'2 Introduc. Datos'!BF8,"ERROR"))))))</f>
        <v>ERROR</v>
      </c>
      <c r="B26" s="281"/>
      <c r="C26" s="281"/>
      <c r="D26" s="22" t="str">
        <f>IF($F$5='2 Introduc. Datos'!$AQ$1,'2 Introduc. Datos'!AR8,IF(AND($F$5='2 Introduc. Datos'!$AT$1),'2 Introduc. Datos'!AU8,IF(AND($F$5='2 Introduc. Datos'!$AW$1),'2 Introduc. Datos'!AX8,IF(AND($F$5='2 Introduc. Datos'!AZ1),'2 Introduc. Datos'!BA8,IF(AND($F$5='2 Introduc. Datos'!BC1),'2 Introduc. Datos'!BD8,IF(AND($F$5='2 Introduc. Datos'!BF1),'2 Introduc. Datos'!BG8,"ERROR"))))))</f>
        <v>ERROR</v>
      </c>
      <c r="E26" s="278" t="str">
        <f>IF('3 Observaciones'!H26=0,"",'3 Observaciones'!H26)</f>
        <v/>
      </c>
      <c r="F26" s="278"/>
      <c r="G26" s="278"/>
      <c r="H26" s="278"/>
      <c r="I26" s="23">
        <f>'2 Introduc. Datos'!V45</f>
        <v>0</v>
      </c>
      <c r="J26" s="23">
        <f>'2 Introduc. Datos'!W45</f>
        <v>0</v>
      </c>
      <c r="K26" s="23">
        <f>'2 Introduc. Datos'!X45</f>
        <v>0</v>
      </c>
      <c r="L26" s="86" t="e">
        <f t="shared" si="0"/>
        <v>#VALUE!</v>
      </c>
    </row>
    <row r="27" spans="1:12" s="3" customFormat="1" ht="18" customHeight="1" x14ac:dyDescent="0.2">
      <c r="A27" s="286" t="str">
        <f>IF($F$5='2 Introduc. Datos'!$AQ$1,'2 Introduc. Datos'!AQ9,IF(AND($F$5='2 Introduc. Datos'!$AT$1),'2 Introduc. Datos'!AT9,IF(AND($F$5='2 Introduc. Datos'!$AW$1),'2 Introduc. Datos'!AW9,IF(AND($F$5='2 Introduc. Datos'!AZ1),'2 Introduc. Datos'!AZ9,IF(AND($F$5='2 Introduc. Datos'!BC1),'2 Introduc. Datos'!BC9,IF(AND($F$5='2 Introduc. Datos'!BF1),'2 Introduc. Datos'!BF9,"ERROR"))))))</f>
        <v>ERROR</v>
      </c>
      <c r="B27" s="287"/>
      <c r="C27" s="287"/>
      <c r="D27" s="20" t="str">
        <f>IF($F$5='2 Introduc. Datos'!$AQ$1,'2 Introduc. Datos'!AR9,IF(AND($F$5='2 Introduc. Datos'!$AT$1),'2 Introduc. Datos'!AU9,IF(AND($F$5='2 Introduc. Datos'!$AW$1),'2 Introduc. Datos'!AX9,IF(AND($F$5='2 Introduc. Datos'!AZ1),'2 Introduc. Datos'!BA9,IF(AND($F$5='2 Introduc. Datos'!BC1),'2 Introduc. Datos'!BD9,IF(AND($F$5='2 Introduc. Datos'!BF1),'2 Introduc. Datos'!BG9,"ERROR"))))))</f>
        <v>ERROR</v>
      </c>
      <c r="E27" s="279" t="str">
        <f>IF('3 Observaciones'!I26=0,"",'3 Observaciones'!I26)</f>
        <v/>
      </c>
      <c r="F27" s="279"/>
      <c r="G27" s="279"/>
      <c r="H27" s="279"/>
      <c r="I27" s="21">
        <f>'2 Introduc. Datos'!Y45</f>
        <v>0</v>
      </c>
      <c r="J27" s="21">
        <f>'2 Introduc. Datos'!Z45</f>
        <v>0</v>
      </c>
      <c r="K27" s="21">
        <f>'2 Introduc. Datos'!AA45</f>
        <v>0</v>
      </c>
      <c r="L27" s="85" t="e">
        <f t="shared" si="0"/>
        <v>#VALUE!</v>
      </c>
    </row>
    <row r="28" spans="1:12" ht="18" customHeight="1" x14ac:dyDescent="0.2">
      <c r="A28" s="280" t="str">
        <f>IF($F$5='2 Introduc. Datos'!$AQ$1,'2 Introduc. Datos'!AQ10,IF(AND($F$5='2 Introduc. Datos'!$AT$1),'2 Introduc. Datos'!AT10,IF(AND($F$5='2 Introduc. Datos'!$AW$1),'2 Introduc. Datos'!AW10,IF(AND($F$5='2 Introduc. Datos'!AZ1),'2 Introduc. Datos'!AZ10,IF(AND($F$5='2 Introduc. Datos'!BC1),'2 Introduc. Datos'!BC10,IF(AND($F$5='2 Introduc. Datos'!BF1),'2 Introduc. Datos'!BF10,"ERROR"))))))</f>
        <v>ERROR</v>
      </c>
      <c r="B28" s="281"/>
      <c r="C28" s="281"/>
      <c r="D28" s="22" t="str">
        <f>IF($F$5='2 Introduc. Datos'!$AQ$1,'2 Introduc. Datos'!AR10,IF(AND($F$5='2 Introduc. Datos'!$AT$1),'2 Introduc. Datos'!AU10,IF(AND($F$5='2 Introduc. Datos'!$AW$1),'2 Introduc. Datos'!AX10,IF(AND($F$5='2 Introduc. Datos'!AZ1),'2 Introduc. Datos'!BA10,IF(AND($F$5='2 Introduc. Datos'!BC1),'2 Introduc. Datos'!BD10,IF(AND($F$5='2 Introduc. Datos'!BF1),'2 Introduc. Datos'!BG10,"ERROR"))))))</f>
        <v>ERROR</v>
      </c>
      <c r="E28" s="278" t="str">
        <f>IF('3 Observaciones'!J26=0,"",'3 Observaciones'!J26)</f>
        <v/>
      </c>
      <c r="F28" s="278"/>
      <c r="G28" s="278"/>
      <c r="H28" s="278"/>
      <c r="I28" s="23">
        <f>'2 Introduc. Datos'!AB45</f>
        <v>0</v>
      </c>
      <c r="J28" s="23">
        <f>'2 Introduc. Datos'!AC45</f>
        <v>0</v>
      </c>
      <c r="K28" s="23">
        <f>'2 Introduc. Datos'!AD45</f>
        <v>0</v>
      </c>
      <c r="L28" s="86" t="e">
        <f t="shared" si="0"/>
        <v>#VALUE!</v>
      </c>
    </row>
    <row r="29" spans="1:12" s="3" customFormat="1" ht="18" customHeight="1" x14ac:dyDescent="0.2">
      <c r="A29" s="286" t="str">
        <f>IF($F$5='2 Introduc. Datos'!$AQ$1,'2 Introduc. Datos'!AQ11,IF(AND($F$5='2 Introduc. Datos'!$AT$1),'2 Introduc. Datos'!AT11,IF(AND($F$5='2 Introduc. Datos'!$AW$1),'2 Introduc. Datos'!AW11,IF(AND($F$5='2 Introduc. Datos'!AZ1),'2 Introduc. Datos'!AZ11,IF(AND($F$5='2 Introduc. Datos'!BC1),'2 Introduc. Datos'!BC11,IF(AND($F$5='2 Introduc. Datos'!BF1),'2 Introduc. Datos'!BF11,"ERROR"))))))</f>
        <v>ERROR</v>
      </c>
      <c r="B29" s="287"/>
      <c r="C29" s="287"/>
      <c r="D29" s="20" t="str">
        <f>IF($F$5='2 Introduc. Datos'!$AQ$1,'2 Introduc. Datos'!AR11,IF(AND($F$5='2 Introduc. Datos'!$AT$1),'2 Introduc. Datos'!AU11,IF(AND($F$5='2 Introduc. Datos'!$AW$1),'2 Introduc. Datos'!AX11,IF(AND($F$5='2 Introduc. Datos'!AZ1),'2 Introduc. Datos'!BA11,IF(AND($F$5='2 Introduc. Datos'!BC1),'2 Introduc. Datos'!BD11,IF(AND($F$5='2 Introduc. Datos'!BF1),'2 Introduc. Datos'!BG11,"ERROR"))))))</f>
        <v>ERROR</v>
      </c>
      <c r="E29" s="279" t="str">
        <f>IF('3 Observaciones'!K26=0,"",'3 Observaciones'!K26)</f>
        <v/>
      </c>
      <c r="F29" s="279"/>
      <c r="G29" s="279"/>
      <c r="H29" s="279"/>
      <c r="I29" s="21">
        <f>'2 Introduc. Datos'!AE45</f>
        <v>0</v>
      </c>
      <c r="J29" s="21">
        <f>'2 Introduc. Datos'!AF45</f>
        <v>0</v>
      </c>
      <c r="K29" s="21">
        <f>'2 Introduc. Datos'!AG45</f>
        <v>0</v>
      </c>
      <c r="L29" s="85" t="e">
        <f t="shared" si="0"/>
        <v>#VALUE!</v>
      </c>
    </row>
    <row r="30" spans="1:12" ht="18" customHeight="1" x14ac:dyDescent="0.2">
      <c r="A30" s="280" t="str">
        <f>IF($F$5='2 Introduc. Datos'!$AQ$1,'2 Introduc. Datos'!AQ12,IF(AND($F$5='2 Introduc. Datos'!$AT$1),'2 Introduc. Datos'!AT12,IF(AND($F$5='2 Introduc. Datos'!$AW$1),'2 Introduc. Datos'!AW12,IF(AND($F$5='2 Introduc. Datos'!AZ1),"",IF(AND($F$5='2 Introduc. Datos'!BC1),'2 Introduc. Datos'!BC12,IF(AND($F$5='2 Introduc. Datos'!BF1),'2 Introduc. Datos'!BF12,"ERROR"))))))</f>
        <v>ERROR</v>
      </c>
      <c r="B30" s="281"/>
      <c r="C30" s="291"/>
      <c r="D30" s="22" t="str">
        <f>IF($F$5='2 Introduc. Datos'!$AQ$1,'2 Introduc. Datos'!AR12,IF(AND($F$5='2 Introduc. Datos'!$AT$1),'2 Introduc. Datos'!AU12,IF(AND($F$5='2 Introduc. Datos'!$AW$1),'2 Introduc. Datos'!AX12,IF(AND($F$5='2 Introduc. Datos'!AZ1),'2 Introduc. Datos'!BA12,IF(AND($F$5='2 Introduc. Datos'!BC1),'2 Introduc. Datos'!BD12,IF(AND($F$5='2 Introduc. Datos'!BF1),'2 Introduc. Datos'!BG12,"ERROR"))))))</f>
        <v>ERROR</v>
      </c>
      <c r="E30" s="289" t="str">
        <f>IF('3 Observaciones'!M26=0,"",'3 Observaciones'!M26)</f>
        <v/>
      </c>
      <c r="F30" s="278"/>
      <c r="G30" s="278"/>
      <c r="H30" s="290"/>
      <c r="I30" s="218">
        <f>'2 Introduc. Datos'!AH45</f>
        <v>0</v>
      </c>
      <c r="J30" s="218">
        <f>'2 Introduc. Datos'!AI45</f>
        <v>0</v>
      </c>
      <c r="K30" s="218">
        <f>'2 Introduc. Datos'!AJ45</f>
        <v>0</v>
      </c>
      <c r="L30" s="86" t="e">
        <f>(I30+J30+K30)/$F$18*D30</f>
        <v>#VALUE!</v>
      </c>
    </row>
    <row r="31" spans="1:12" ht="18" customHeight="1" thickBot="1" x14ac:dyDescent="0.25">
      <c r="A31" s="316"/>
      <c r="B31" s="317"/>
      <c r="C31" s="318"/>
      <c r="D31" s="216"/>
      <c r="E31" s="319"/>
      <c r="F31" s="319"/>
      <c r="G31" s="319"/>
      <c r="H31" s="319"/>
      <c r="I31" s="217"/>
      <c r="J31" s="217"/>
      <c r="K31" s="217"/>
      <c r="L31" s="219"/>
    </row>
    <row r="32" spans="1:12" ht="15" customHeight="1" thickTop="1" x14ac:dyDescent="0.2">
      <c r="A32" s="24"/>
      <c r="B32" s="1"/>
      <c r="C32" s="1"/>
      <c r="L32" s="88"/>
    </row>
    <row r="33" spans="1:12" s="4" customFormat="1" ht="16.5" thickBot="1" x14ac:dyDescent="0.3">
      <c r="A33" s="26" t="s">
        <v>5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87" t="e">
        <f>L21+L22+L23+L24+L25+L26+L27+L28+L29+L30+L31</f>
        <v>#VALUE!</v>
      </c>
    </row>
    <row r="34" spans="1:12" ht="13.5" thickTop="1" x14ac:dyDescent="0.2"/>
    <row r="35" spans="1:12" ht="15" customHeight="1" x14ac:dyDescent="0.2">
      <c r="A35" s="28" t="s">
        <v>24</v>
      </c>
      <c r="B35" s="293">
        <f>'2 Introduc. Datos'!D13</f>
        <v>0</v>
      </c>
      <c r="C35" s="294"/>
      <c r="D35" s="294"/>
      <c r="E35" s="294"/>
      <c r="F35" s="294"/>
      <c r="G35" s="28" t="s">
        <v>9</v>
      </c>
      <c r="H35" s="29"/>
      <c r="I35" s="30"/>
      <c r="J35" s="295">
        <f>'2 Introduc. Datos'!D11</f>
        <v>0</v>
      </c>
      <c r="K35" s="295"/>
      <c r="L35" s="295"/>
    </row>
    <row r="36" spans="1:12" s="1" customFormat="1" ht="15" customHeight="1" x14ac:dyDescent="0.2">
      <c r="A36" s="16"/>
      <c r="B36" s="16"/>
      <c r="C36" s="16"/>
      <c r="D36" s="16"/>
      <c r="E36" s="16"/>
      <c r="F36" s="16"/>
      <c r="G36"/>
      <c r="H36"/>
      <c r="I36"/>
      <c r="J36"/>
      <c r="K36"/>
      <c r="L36"/>
    </row>
    <row r="37" spans="1:12" s="1" customFormat="1" ht="15" customHeight="1" x14ac:dyDescent="0.2">
      <c r="A37" s="28" t="s">
        <v>6</v>
      </c>
      <c r="B37" s="293">
        <f>'2 Introduc. Datos'!D15</f>
        <v>0</v>
      </c>
      <c r="C37" s="294"/>
      <c r="D37" s="294"/>
      <c r="E37" s="294"/>
      <c r="F37" s="294"/>
      <c r="G37" s="28" t="s">
        <v>23</v>
      </c>
      <c r="H37" s="30"/>
      <c r="I37" s="14"/>
      <c r="J37" s="292" t="e">
        <f>VLOOKUP(F5,I41:J46,2,FALSE)</f>
        <v>#N/A</v>
      </c>
      <c r="K37" s="292"/>
      <c r="L37" s="292"/>
    </row>
    <row r="38" spans="1:12" s="1" customFormat="1" ht="15" customHeight="1" x14ac:dyDescent="0.2">
      <c r="A38" s="2"/>
      <c r="B38" s="2"/>
      <c r="C38" s="2"/>
      <c r="D38" s="2"/>
      <c r="E38" s="2"/>
      <c r="F38" s="2"/>
    </row>
    <row r="39" spans="1:12" s="1" customFormat="1" ht="15" customHeight="1" x14ac:dyDescent="0.2">
      <c r="A39" s="2"/>
      <c r="B39" s="2"/>
      <c r="C39" s="2"/>
      <c r="D39" s="2"/>
      <c r="E39" s="2"/>
      <c r="F39" s="2"/>
      <c r="G39" s="2"/>
    </row>
    <row r="40" spans="1:12" s="1" customFormat="1" ht="15" customHeight="1" x14ac:dyDescent="0.2"/>
    <row r="41" spans="1:12" s="1" customFormat="1" ht="15" customHeight="1" x14ac:dyDescent="0.2">
      <c r="I41" s="145" t="s">
        <v>68</v>
      </c>
      <c r="J41" s="64" t="e">
        <f>IF(L33&lt;192,"NO CLASIFICADO",IF(AND(L33&gt;191.9,L33&lt;224), "BUENO",IF(AND(L33&gt;223.9,L33&lt;256),"MUY BUENO",IF(AND(L33&gt;255.9,L33&lt;320.1),"EXCELENTE","ERROR"))))</f>
        <v>#VALUE!</v>
      </c>
    </row>
    <row r="42" spans="1:12" x14ac:dyDescent="0.2">
      <c r="I42" t="s">
        <v>69</v>
      </c>
      <c r="J42" t="e">
        <f>IF(L33&lt;192,"NO CLASIFICADO",IF(AND(L33&gt;191.9,L33&lt;224), "BUENO",IF(AND(L33&gt;223.9,L33&lt;256),"MUY BUENO",IF(AND(L33&gt;255.9,L33&lt;320.1),"EXCELENTE","ERROR"))))</f>
        <v>#VALUE!</v>
      </c>
    </row>
    <row r="43" spans="1:12" x14ac:dyDescent="0.2">
      <c r="I43" t="s">
        <v>76</v>
      </c>
      <c r="J43" t="e">
        <f>IF(L33&lt;192,"NO CLASIFICADO",IF(AND(L33&gt;191.5,L33&lt;224), "BUENO",IF(AND(L33&gt;223.9,L33&lt;256),"MUY BUENO",IF(AND(L33&gt;255.9,L33&lt;320.1),"EXCELENTE","ERROR"))))</f>
        <v>#VALUE!</v>
      </c>
    </row>
    <row r="44" spans="1:12" x14ac:dyDescent="0.2">
      <c r="I44" s="145" t="s">
        <v>106</v>
      </c>
      <c r="J44" t="e">
        <f>IF(L33&lt;192,"NO CLASIFICADO",IF(AND(L33&gt;191.9,L33&lt;224), "BUENO",IF(AND(L33&gt;223.9,L33&lt;256),"MUY BUENO",IF(AND(L33&gt;255.9,L33&lt;320.1),"EXCELENTE","ERROR"))))</f>
        <v>#VALUE!</v>
      </c>
    </row>
    <row r="45" spans="1:12" x14ac:dyDescent="0.2">
      <c r="I45" s="95" t="s">
        <v>56</v>
      </c>
      <c r="J45" s="95" t="s">
        <v>67</v>
      </c>
    </row>
    <row r="46" spans="1:12" x14ac:dyDescent="0.2">
      <c r="I46" s="95" t="s">
        <v>62</v>
      </c>
      <c r="J46" s="95" t="s">
        <v>67</v>
      </c>
    </row>
  </sheetData>
  <mergeCells count="41">
    <mergeCell ref="I16:L16"/>
    <mergeCell ref="C8:F8"/>
    <mergeCell ref="C10:F10"/>
    <mergeCell ref="A25:C25"/>
    <mergeCell ref="E20:H20"/>
    <mergeCell ref="E22:H22"/>
    <mergeCell ref="A18:E18"/>
    <mergeCell ref="A21:C21"/>
    <mergeCell ref="A23:C23"/>
    <mergeCell ref="A24:C24"/>
    <mergeCell ref="C16:F16"/>
    <mergeCell ref="C14:F14"/>
    <mergeCell ref="A20:C20"/>
    <mergeCell ref="A22:C22"/>
    <mergeCell ref="E21:H21"/>
    <mergeCell ref="E25:H25"/>
    <mergeCell ref="A1:B6"/>
    <mergeCell ref="C1:L2"/>
    <mergeCell ref="E3:J4"/>
    <mergeCell ref="F5:I6"/>
    <mergeCell ref="C12:F12"/>
    <mergeCell ref="I8:L8"/>
    <mergeCell ref="I12:L12"/>
    <mergeCell ref="E23:H23"/>
    <mergeCell ref="E24:H24"/>
    <mergeCell ref="E26:H26"/>
    <mergeCell ref="E27:H27"/>
    <mergeCell ref="A28:C28"/>
    <mergeCell ref="B37:F37"/>
    <mergeCell ref="J35:L35"/>
    <mergeCell ref="A26:C26"/>
    <mergeCell ref="E28:H28"/>
    <mergeCell ref="A31:C31"/>
    <mergeCell ref="E31:H31"/>
    <mergeCell ref="J37:L37"/>
    <mergeCell ref="B35:F35"/>
    <mergeCell ref="E29:H29"/>
    <mergeCell ref="A27:C27"/>
    <mergeCell ref="E30:H30"/>
    <mergeCell ref="A30:C30"/>
    <mergeCell ref="A29:C29"/>
  </mergeCells>
  <phoneticPr fontId="0" type="noConversion"/>
  <conditionalFormatting sqref="C8:F8 I8:L8 C10:F10 C12:F12 I12:L12 C14:F14 C16:F16 I16:L16 B35:F35 J35:L35 B37:F37">
    <cfRule type="cellIs" dxfId="35" priority="13" stopIfTrue="1" operator="equal">
      <formula>""</formula>
    </cfRule>
  </conditionalFormatting>
  <conditionalFormatting sqref="I21:K21">
    <cfRule type="expression" dxfId="34" priority="3" stopIfTrue="1">
      <formula>IF(AND(OR(F18=1,F18=2,F18=3),I21=""),TRUE(),FALSE())</formula>
    </cfRule>
  </conditionalFormatting>
  <conditionalFormatting sqref="I22:K22">
    <cfRule type="expression" dxfId="33" priority="4" stopIfTrue="1">
      <formula>IF(AND(OR(F18=1,F18=2,F18=3),I22=""),TRUE(),FALSE())</formula>
    </cfRule>
  </conditionalFormatting>
  <conditionalFormatting sqref="I23:K23">
    <cfRule type="expression" dxfId="32" priority="5" stopIfTrue="1">
      <formula>IF(AND(OR(F18=1,F18=2,F18=3),I23=""),TRUE(),FALSE())</formula>
    </cfRule>
  </conditionalFormatting>
  <conditionalFormatting sqref="I24:K24">
    <cfRule type="expression" dxfId="31" priority="6" stopIfTrue="1">
      <formula>IF(AND(OR(F18=1,F18=2,F18=3),I24=""),TRUE(),FALSE())</formula>
    </cfRule>
  </conditionalFormatting>
  <conditionalFormatting sqref="I25:K25">
    <cfRule type="expression" dxfId="30" priority="7" stopIfTrue="1">
      <formula>IF(AND(OR(F18=1,F18=2,F18=3),I25=""),TRUE(),FALSE())</formula>
    </cfRule>
  </conditionalFormatting>
  <conditionalFormatting sqref="I26:K26">
    <cfRule type="expression" dxfId="29" priority="8" stopIfTrue="1">
      <formula>IF(AND(OR(F18=1,F18=2,F18=3),I26=""),TRUE(),FALSE())</formula>
    </cfRule>
  </conditionalFormatting>
  <conditionalFormatting sqref="I27:K27">
    <cfRule type="expression" dxfId="28" priority="9" stopIfTrue="1">
      <formula>IF(AND(OR(F18=1,F18=2,F18=3),I27=""),TRUE(),FALSE())</formula>
    </cfRule>
  </conditionalFormatting>
  <conditionalFormatting sqref="I28:K28">
    <cfRule type="expression" dxfId="27" priority="10" stopIfTrue="1">
      <formula>IF(AND(OR(F18=1,F18=2,F18=3),I28=""),TRUE(),FALSE())</formula>
    </cfRule>
  </conditionalFormatting>
  <conditionalFormatting sqref="I29:K29">
    <cfRule type="expression" dxfId="26" priority="11" stopIfTrue="1">
      <formula>IF(AND(OR(F18=1,F18=2,F18=3),I29=""),TRUE(),FALSE())</formula>
    </cfRule>
  </conditionalFormatting>
  <conditionalFormatting sqref="I30:K31">
    <cfRule type="expression" dxfId="25" priority="2" stopIfTrue="1">
      <formula>IF(AND(OR(F18=1,F18=2,F18=3),I30=""),TRUE(),FALSE())</formula>
    </cfRule>
  </conditionalFormatting>
  <conditionalFormatting sqref="I31:K31">
    <cfRule type="expression" dxfId="24" priority="1" stopIfTrue="1">
      <formula>IF(AND(OR(F20=1,F20=2,F20=3),I31=""),TRUE(),FALSE())</formula>
    </cfRule>
  </conditionalFormatting>
  <dataValidations disablePrompts="1" count="1">
    <dataValidation type="whole" errorStyle="information" allowBlank="1" showInputMessage="1" showErrorMessage="1" errorTitle="Número Jueces" error="El número de jueces debe ser entre 1 y 3" sqref="F18" xr:uid="{00000000-0002-0000-1C00-000000000000}">
      <formula1>1</formula1>
      <formula2>3</formula2>
    </dataValidation>
  </dataValidations>
  <pageMargins left="1.45" right="0.75" top="1" bottom="1" header="0" footer="0"/>
  <pageSetup paperSize="9" scale="81" orientation="landscape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1"/>
  </sheetPr>
  <dimension ref="A3:M30"/>
  <sheetViews>
    <sheetView zoomScale="75" workbookViewId="0">
      <pane xSplit="2" ySplit="3" topLeftCell="C4" activePane="bottomRight" state="frozen"/>
      <selection activeCell="V27" sqref="V27"/>
      <selection pane="topRight" activeCell="V27" sqref="V27"/>
      <selection pane="bottomLeft" activeCell="V27" sqref="V27"/>
      <selection pane="bottomRight" activeCell="B37" sqref="B37"/>
    </sheetView>
  </sheetViews>
  <sheetFormatPr baseColWidth="10" defaultColWidth="9.140625" defaultRowHeight="12.75" x14ac:dyDescent="0.2"/>
  <cols>
    <col min="1" max="1" width="11.42578125" style="31" customWidth="1"/>
    <col min="2" max="2" width="43.85546875" style="31" bestFit="1" customWidth="1"/>
    <col min="3" max="13" width="30" style="31" customWidth="1"/>
    <col min="14" max="256" width="11.42578125" style="31" customWidth="1"/>
    <col min="257" max="16384" width="9.140625" style="31"/>
  </cols>
  <sheetData>
    <row r="3" spans="1:13" ht="13.5" thickBot="1" x14ac:dyDescent="0.25">
      <c r="A3" s="43" t="s">
        <v>40</v>
      </c>
      <c r="B3" s="44" t="s">
        <v>37</v>
      </c>
      <c r="C3" s="75" t="s">
        <v>27</v>
      </c>
      <c r="D3" s="75" t="s">
        <v>28</v>
      </c>
      <c r="E3" s="75" t="s">
        <v>29</v>
      </c>
      <c r="F3" s="75" t="s">
        <v>30</v>
      </c>
      <c r="G3" s="75" t="s">
        <v>31</v>
      </c>
      <c r="H3" s="75" t="s">
        <v>32</v>
      </c>
      <c r="I3" s="75" t="s">
        <v>33</v>
      </c>
      <c r="J3" s="75" t="s">
        <v>34</v>
      </c>
      <c r="K3" s="75" t="s">
        <v>35</v>
      </c>
      <c r="L3" s="75" t="s">
        <v>36</v>
      </c>
      <c r="M3" s="75" t="s">
        <v>86</v>
      </c>
    </row>
    <row r="4" spans="1:13" ht="15.75" thickTop="1" x14ac:dyDescent="0.25">
      <c r="A4" s="68">
        <v>1</v>
      </c>
      <c r="B4" s="73">
        <f>'2 Introduc. Datos'!B23</f>
        <v>0</v>
      </c>
      <c r="C4" s="231"/>
      <c r="D4" s="76"/>
      <c r="E4" s="76"/>
      <c r="F4" s="76"/>
      <c r="G4" s="76"/>
      <c r="H4" s="76"/>
      <c r="I4" s="176"/>
      <c r="J4" s="176"/>
      <c r="K4" s="176"/>
      <c r="L4" s="222"/>
      <c r="M4" s="177"/>
    </row>
    <row r="5" spans="1:13" ht="14.25" x14ac:dyDescent="0.2">
      <c r="A5" s="69">
        <v>2</v>
      </c>
      <c r="B5" s="74">
        <f>'2 Introduc. Datos'!B24</f>
        <v>0</v>
      </c>
      <c r="C5" s="77"/>
      <c r="D5" s="78"/>
      <c r="E5" s="78"/>
      <c r="F5" s="78"/>
      <c r="G5" s="78"/>
      <c r="H5" s="78"/>
      <c r="I5" s="178"/>
      <c r="J5" s="178"/>
      <c r="K5" s="178"/>
      <c r="L5" s="223"/>
      <c r="M5" s="179"/>
    </row>
    <row r="6" spans="1:13" ht="15" x14ac:dyDescent="0.25">
      <c r="A6" s="68">
        <v>3</v>
      </c>
      <c r="B6" s="73">
        <f>'2 Introduc. Datos'!B25</f>
        <v>0</v>
      </c>
      <c r="C6" s="79"/>
      <c r="D6" s="80"/>
      <c r="E6" s="80"/>
      <c r="F6" s="80"/>
      <c r="G6" s="80"/>
      <c r="H6" s="80"/>
      <c r="I6" s="180"/>
      <c r="J6" s="180"/>
      <c r="K6" s="180"/>
      <c r="L6" s="224"/>
      <c r="M6" s="181"/>
    </row>
    <row r="7" spans="1:13" ht="14.25" x14ac:dyDescent="0.2">
      <c r="A7" s="69">
        <v>4</v>
      </c>
      <c r="B7" s="74">
        <f>'2 Introduc. Datos'!B26</f>
        <v>0</v>
      </c>
      <c r="C7" s="77"/>
      <c r="D7" s="78"/>
      <c r="E7" s="78"/>
      <c r="F7" s="78"/>
      <c r="G7" s="78"/>
      <c r="H7" s="78"/>
      <c r="I7" s="178"/>
      <c r="J7" s="178"/>
      <c r="K7" s="178"/>
      <c r="L7" s="223"/>
      <c r="M7" s="179"/>
    </row>
    <row r="8" spans="1:13" ht="15" x14ac:dyDescent="0.25">
      <c r="A8" s="68">
        <v>5</v>
      </c>
      <c r="B8" s="73">
        <f>'2 Introduc. Datos'!B27</f>
        <v>0</v>
      </c>
      <c r="C8" s="79"/>
      <c r="D8" s="80"/>
      <c r="E8" s="80"/>
      <c r="F8" s="80"/>
      <c r="G8" s="80"/>
      <c r="H8" s="80"/>
      <c r="I8" s="180"/>
      <c r="J8" s="180"/>
      <c r="K8" s="180"/>
      <c r="L8" s="224"/>
      <c r="M8" s="181"/>
    </row>
    <row r="9" spans="1:13" ht="14.25" x14ac:dyDescent="0.2">
      <c r="A9" s="69">
        <v>6</v>
      </c>
      <c r="B9" s="74">
        <f>'2 Introduc. Datos'!B28</f>
        <v>0</v>
      </c>
      <c r="C9" s="77"/>
      <c r="D9" s="78"/>
      <c r="E9" s="78"/>
      <c r="F9" s="78"/>
      <c r="G9" s="78"/>
      <c r="H9" s="78"/>
      <c r="I9" s="178"/>
      <c r="J9" s="178"/>
      <c r="K9" s="178"/>
      <c r="L9" s="223"/>
      <c r="M9" s="179"/>
    </row>
    <row r="10" spans="1:13" ht="15" x14ac:dyDescent="0.25">
      <c r="A10" s="68">
        <v>7</v>
      </c>
      <c r="B10" s="73">
        <f>'2 Introduc. Datos'!B29</f>
        <v>0</v>
      </c>
      <c r="C10" s="79"/>
      <c r="D10" s="80"/>
      <c r="E10" s="80"/>
      <c r="F10" s="80"/>
      <c r="G10" s="80"/>
      <c r="H10" s="80"/>
      <c r="I10" s="180"/>
      <c r="J10" s="180"/>
      <c r="K10" s="180"/>
      <c r="L10" s="224"/>
      <c r="M10" s="181"/>
    </row>
    <row r="11" spans="1:13" ht="14.25" x14ac:dyDescent="0.2">
      <c r="A11" s="69">
        <v>8</v>
      </c>
      <c r="B11" s="74">
        <f>'2 Introduc. Datos'!B30</f>
        <v>0</v>
      </c>
      <c r="C11" s="77"/>
      <c r="D11" s="78"/>
      <c r="E11" s="78"/>
      <c r="F11" s="78"/>
      <c r="G11" s="78"/>
      <c r="H11" s="78"/>
      <c r="I11" s="178"/>
      <c r="J11" s="178"/>
      <c r="K11" s="178"/>
      <c r="L11" s="223"/>
      <c r="M11" s="179"/>
    </row>
    <row r="12" spans="1:13" ht="15" x14ac:dyDescent="0.25">
      <c r="A12" s="68">
        <v>9</v>
      </c>
      <c r="B12" s="73">
        <f>'2 Introduc. Datos'!B31</f>
        <v>0</v>
      </c>
      <c r="C12" s="79"/>
      <c r="D12" s="80"/>
      <c r="E12" s="80"/>
      <c r="F12" s="80"/>
      <c r="G12" s="80"/>
      <c r="H12" s="80"/>
      <c r="I12" s="180"/>
      <c r="J12" s="180"/>
      <c r="K12" s="180"/>
      <c r="L12" s="224"/>
      <c r="M12" s="181"/>
    </row>
    <row r="13" spans="1:13" ht="14.25" x14ac:dyDescent="0.2">
      <c r="A13" s="69">
        <v>10</v>
      </c>
      <c r="B13" s="74">
        <f>'2 Introduc. Datos'!B32</f>
        <v>0</v>
      </c>
      <c r="C13" s="77"/>
      <c r="D13" s="78"/>
      <c r="E13" s="78"/>
      <c r="F13" s="78"/>
      <c r="G13" s="78"/>
      <c r="H13" s="78"/>
      <c r="I13" s="178"/>
      <c r="J13" s="178"/>
      <c r="K13" s="178"/>
      <c r="L13" s="223"/>
      <c r="M13" s="179"/>
    </row>
    <row r="14" spans="1:13" ht="15" x14ac:dyDescent="0.25">
      <c r="A14" s="68">
        <v>11</v>
      </c>
      <c r="B14" s="73">
        <f>'2 Introduc. Datos'!B33</f>
        <v>0</v>
      </c>
      <c r="C14" s="79"/>
      <c r="D14" s="80"/>
      <c r="E14" s="80"/>
      <c r="F14" s="80"/>
      <c r="G14" s="80"/>
      <c r="H14" s="80"/>
      <c r="I14" s="180"/>
      <c r="J14" s="180"/>
      <c r="K14" s="180"/>
      <c r="L14" s="224"/>
      <c r="M14" s="181"/>
    </row>
    <row r="15" spans="1:13" ht="14.25" x14ac:dyDescent="0.2">
      <c r="A15" s="69">
        <v>12</v>
      </c>
      <c r="B15" s="74">
        <f>'2 Introduc. Datos'!B34</f>
        <v>0</v>
      </c>
      <c r="C15" s="77"/>
      <c r="D15" s="78"/>
      <c r="E15" s="78"/>
      <c r="F15" s="78"/>
      <c r="G15" s="78"/>
      <c r="H15" s="78"/>
      <c r="I15" s="178"/>
      <c r="J15" s="178"/>
      <c r="K15" s="178"/>
      <c r="L15" s="223"/>
      <c r="M15" s="179"/>
    </row>
    <row r="16" spans="1:13" ht="15" x14ac:dyDescent="0.25">
      <c r="A16" s="68">
        <v>13</v>
      </c>
      <c r="B16" s="73">
        <f>'2 Introduc. Datos'!B35</f>
        <v>0</v>
      </c>
      <c r="C16" s="79"/>
      <c r="D16" s="80"/>
      <c r="E16" s="80"/>
      <c r="F16" s="80"/>
      <c r="G16" s="80"/>
      <c r="H16" s="80"/>
      <c r="I16" s="180"/>
      <c r="J16" s="180"/>
      <c r="K16" s="180"/>
      <c r="L16" s="224"/>
      <c r="M16" s="181"/>
    </row>
    <row r="17" spans="1:13" ht="14.25" x14ac:dyDescent="0.2">
      <c r="A17" s="69">
        <v>14</v>
      </c>
      <c r="B17" s="74">
        <f>'2 Introduc. Datos'!B36</f>
        <v>0</v>
      </c>
      <c r="C17" s="77"/>
      <c r="D17" s="78"/>
      <c r="E17" s="78"/>
      <c r="F17" s="78"/>
      <c r="G17" s="78"/>
      <c r="H17" s="78"/>
      <c r="I17" s="178"/>
      <c r="J17" s="178"/>
      <c r="K17" s="178"/>
      <c r="L17" s="223"/>
      <c r="M17" s="179"/>
    </row>
    <row r="18" spans="1:13" ht="15" x14ac:dyDescent="0.25">
      <c r="A18" s="68">
        <v>15</v>
      </c>
      <c r="B18" s="73">
        <f>'2 Introduc. Datos'!B37</f>
        <v>0</v>
      </c>
      <c r="C18" s="79"/>
      <c r="D18" s="80"/>
      <c r="E18" s="80"/>
      <c r="F18" s="80"/>
      <c r="G18" s="80"/>
      <c r="H18" s="80"/>
      <c r="I18" s="180"/>
      <c r="J18" s="180"/>
      <c r="K18" s="180"/>
      <c r="L18" s="224"/>
      <c r="M18" s="181"/>
    </row>
    <row r="19" spans="1:13" ht="14.25" x14ac:dyDescent="0.2">
      <c r="A19" s="69">
        <v>16</v>
      </c>
      <c r="B19" s="74">
        <f>'2 Introduc. Datos'!B38</f>
        <v>0</v>
      </c>
      <c r="C19" s="77"/>
      <c r="D19" s="78"/>
      <c r="E19" s="78"/>
      <c r="F19" s="78"/>
      <c r="G19" s="78"/>
      <c r="H19" s="78"/>
      <c r="I19" s="178"/>
      <c r="J19" s="178"/>
      <c r="K19" s="178"/>
      <c r="L19" s="223"/>
      <c r="M19" s="179"/>
    </row>
    <row r="20" spans="1:13" ht="15" x14ac:dyDescent="0.25">
      <c r="A20" s="68">
        <v>17</v>
      </c>
      <c r="B20" s="73">
        <f>'2 Introduc. Datos'!B39</f>
        <v>0</v>
      </c>
      <c r="C20" s="79"/>
      <c r="D20" s="80"/>
      <c r="E20" s="80"/>
      <c r="F20" s="80"/>
      <c r="G20" s="80"/>
      <c r="H20" s="80"/>
      <c r="I20" s="180"/>
      <c r="J20" s="180"/>
      <c r="K20" s="180"/>
      <c r="L20" s="224"/>
      <c r="M20" s="181"/>
    </row>
    <row r="21" spans="1:13" ht="14.25" x14ac:dyDescent="0.2">
      <c r="A21" s="69">
        <v>18</v>
      </c>
      <c r="B21" s="74">
        <f>'2 Introduc. Datos'!B40</f>
        <v>0</v>
      </c>
      <c r="C21" s="77"/>
      <c r="D21" s="78"/>
      <c r="E21" s="78"/>
      <c r="F21" s="78"/>
      <c r="G21" s="78"/>
      <c r="H21" s="78"/>
      <c r="I21" s="178"/>
      <c r="J21" s="178"/>
      <c r="K21" s="178"/>
      <c r="L21" s="223"/>
      <c r="M21" s="179"/>
    </row>
    <row r="22" spans="1:13" ht="15" x14ac:dyDescent="0.25">
      <c r="A22" s="68">
        <v>19</v>
      </c>
      <c r="B22" s="73">
        <f>'2 Introduc. Datos'!B41</f>
        <v>0</v>
      </c>
      <c r="C22" s="79"/>
      <c r="D22" s="80"/>
      <c r="E22" s="80"/>
      <c r="F22" s="80"/>
      <c r="G22" s="80"/>
      <c r="H22" s="80"/>
      <c r="I22" s="180"/>
      <c r="J22" s="180"/>
      <c r="K22" s="180"/>
      <c r="L22" s="224"/>
      <c r="M22" s="181"/>
    </row>
    <row r="23" spans="1:13" ht="14.25" x14ac:dyDescent="0.2">
      <c r="A23" s="69">
        <v>20</v>
      </c>
      <c r="B23" s="74">
        <f>'2 Introduc. Datos'!B42</f>
        <v>0</v>
      </c>
      <c r="C23" s="77"/>
      <c r="D23" s="78"/>
      <c r="E23" s="78"/>
      <c r="F23" s="78"/>
      <c r="G23" s="78"/>
      <c r="H23" s="78"/>
      <c r="I23" s="178"/>
      <c r="J23" s="178"/>
      <c r="K23" s="178"/>
      <c r="L23" s="223"/>
      <c r="M23" s="179"/>
    </row>
    <row r="24" spans="1:13" ht="15" x14ac:dyDescent="0.25">
      <c r="A24" s="68">
        <v>21</v>
      </c>
      <c r="B24" s="73">
        <f>'2 Introduc. Datos'!B43</f>
        <v>0</v>
      </c>
      <c r="C24" s="79"/>
      <c r="D24" s="80"/>
      <c r="E24" s="80"/>
      <c r="F24" s="80"/>
      <c r="G24" s="80"/>
      <c r="H24" s="80"/>
      <c r="I24" s="180"/>
      <c r="J24" s="180"/>
      <c r="K24" s="180"/>
      <c r="L24" s="224"/>
      <c r="M24" s="181"/>
    </row>
    <row r="25" spans="1:13" ht="14.25" x14ac:dyDescent="0.2">
      <c r="A25" s="69">
        <v>22</v>
      </c>
      <c r="B25" s="74">
        <f>'2 Introduc. Datos'!B44</f>
        <v>0</v>
      </c>
      <c r="C25" s="77"/>
      <c r="D25" s="78"/>
      <c r="E25" s="78"/>
      <c r="F25" s="78"/>
      <c r="G25" s="78"/>
      <c r="H25" s="78"/>
      <c r="I25" s="178"/>
      <c r="J25" s="178"/>
      <c r="K25" s="178"/>
      <c r="L25" s="223"/>
      <c r="M25" s="179"/>
    </row>
    <row r="26" spans="1:13" ht="15" x14ac:dyDescent="0.25">
      <c r="A26" s="68">
        <v>23</v>
      </c>
      <c r="B26" s="73">
        <f>'2 Introduc. Datos'!B45</f>
        <v>0</v>
      </c>
      <c r="C26" s="79"/>
      <c r="D26" s="80"/>
      <c r="E26" s="80"/>
      <c r="F26" s="80"/>
      <c r="G26" s="80"/>
      <c r="H26" s="80"/>
      <c r="I26" s="180"/>
      <c r="J26" s="180"/>
      <c r="K26" s="180"/>
      <c r="L26" s="224"/>
      <c r="M26" s="181"/>
    </row>
    <row r="27" spans="1:13" ht="14.25" x14ac:dyDescent="0.2">
      <c r="A27" s="69">
        <v>24</v>
      </c>
      <c r="B27" s="74">
        <f>'2 Introduc. Datos'!B46</f>
        <v>0</v>
      </c>
      <c r="C27" s="77"/>
      <c r="D27" s="78"/>
      <c r="E27" s="78"/>
      <c r="F27" s="78"/>
      <c r="G27" s="78"/>
      <c r="H27" s="78"/>
      <c r="I27" s="178"/>
      <c r="J27" s="178"/>
      <c r="K27" s="178"/>
      <c r="L27" s="223"/>
      <c r="M27" s="179"/>
    </row>
    <row r="28" spans="1:13" ht="15.75" thickBot="1" x14ac:dyDescent="0.3">
      <c r="A28" s="68">
        <v>25</v>
      </c>
      <c r="B28" s="73">
        <f>'2 Introduc. Datos'!B47</f>
        <v>0</v>
      </c>
      <c r="C28" s="81"/>
      <c r="D28" s="82"/>
      <c r="E28" s="82"/>
      <c r="F28" s="82"/>
      <c r="G28" s="82"/>
      <c r="H28" s="82"/>
      <c r="I28" s="182"/>
      <c r="J28" s="182"/>
      <c r="K28" s="182"/>
      <c r="L28" s="225"/>
      <c r="M28" s="183"/>
    </row>
    <row r="29" spans="1:13" ht="13.5" thickTop="1" x14ac:dyDescent="0.2"/>
    <row r="30" spans="1:13" x14ac:dyDescent="0.2"/>
  </sheetData>
  <phoneticPr fontId="11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indexed="52"/>
    <pageSetUpPr fitToPage="1"/>
  </sheetPr>
  <dimension ref="A1:L46"/>
  <sheetViews>
    <sheetView showGridLines="0" topLeftCell="A25" zoomScale="80" zoomScaleNormal="80" workbookViewId="0">
      <selection activeCell="A30" sqref="A30:C30"/>
    </sheetView>
  </sheetViews>
  <sheetFormatPr baseColWidth="10" defaultColWidth="11.42578125" defaultRowHeight="12.75" x14ac:dyDescent="0.2"/>
  <cols>
    <col min="1" max="1" width="11.42578125" customWidth="1"/>
    <col min="2" max="2" width="13.28515625" customWidth="1"/>
    <col min="3" max="3" width="26.5703125" customWidth="1"/>
    <col min="4" max="4" width="13.28515625" customWidth="1"/>
    <col min="5" max="6" width="11.42578125" customWidth="1"/>
    <col min="7" max="7" width="10.7109375" customWidth="1"/>
    <col min="8" max="11" width="10.28515625" customWidth="1"/>
    <col min="12" max="12" width="11.7109375" bestFit="1" customWidth="1"/>
  </cols>
  <sheetData>
    <row r="1" spans="1:12" ht="12.75" customHeight="1" x14ac:dyDescent="0.2">
      <c r="A1" s="298"/>
      <c r="B1" s="299"/>
      <c r="C1" s="304" t="s">
        <v>10</v>
      </c>
      <c r="D1" s="304"/>
      <c r="E1" s="304"/>
      <c r="F1" s="304"/>
      <c r="G1" s="304"/>
      <c r="H1" s="304"/>
      <c r="I1" s="304"/>
      <c r="J1" s="304"/>
      <c r="K1" s="304"/>
      <c r="L1" s="305"/>
    </row>
    <row r="2" spans="1:12" ht="12.75" customHeight="1" x14ac:dyDescent="0.2">
      <c r="A2" s="300"/>
      <c r="B2" s="301"/>
      <c r="C2" s="306"/>
      <c r="D2" s="306"/>
      <c r="E2" s="306"/>
      <c r="F2" s="306"/>
      <c r="G2" s="306"/>
      <c r="H2" s="306"/>
      <c r="I2" s="306"/>
      <c r="J2" s="306"/>
      <c r="K2" s="306"/>
      <c r="L2" s="307"/>
    </row>
    <row r="3" spans="1:12" ht="12.75" customHeight="1" x14ac:dyDescent="0.2">
      <c r="A3" s="300"/>
      <c r="B3" s="301"/>
      <c r="E3" s="308" t="s">
        <v>8</v>
      </c>
      <c r="F3" s="308"/>
      <c r="G3" s="308"/>
      <c r="H3" s="308"/>
      <c r="I3" s="308"/>
      <c r="J3" s="308"/>
      <c r="K3" s="6"/>
      <c r="L3" s="7"/>
    </row>
    <row r="4" spans="1:12" x14ac:dyDescent="0.2">
      <c r="A4" s="300"/>
      <c r="B4" s="301"/>
      <c r="E4" s="308"/>
      <c r="F4" s="308"/>
      <c r="G4" s="308"/>
      <c r="H4" s="308"/>
      <c r="I4" s="308"/>
      <c r="J4" s="308"/>
      <c r="L4" s="8"/>
    </row>
    <row r="5" spans="1:12" ht="12.75" customHeight="1" x14ac:dyDescent="0.2">
      <c r="A5" s="300"/>
      <c r="B5" s="301"/>
      <c r="E5" s="6"/>
      <c r="F5" s="308">
        <f>'2 Introduc. Datos'!F46</f>
        <v>0</v>
      </c>
      <c r="G5" s="308"/>
      <c r="H5" s="308"/>
      <c r="I5" s="308"/>
      <c r="J5" s="6"/>
      <c r="K5" s="6"/>
      <c r="L5" s="7"/>
    </row>
    <row r="6" spans="1:12" ht="12.75" customHeight="1" x14ac:dyDescent="0.2">
      <c r="A6" s="302"/>
      <c r="B6" s="303"/>
      <c r="C6" s="9"/>
      <c r="D6" s="10"/>
      <c r="E6" s="11"/>
      <c r="F6" s="309"/>
      <c r="G6" s="309"/>
      <c r="H6" s="309"/>
      <c r="I6" s="309"/>
      <c r="J6" s="11"/>
      <c r="K6" s="11"/>
      <c r="L6" s="12"/>
    </row>
    <row r="7" spans="1:12" s="1" customFormat="1" x14ac:dyDescent="0.2">
      <c r="A7" s="13"/>
      <c r="B7"/>
      <c r="C7"/>
      <c r="D7" s="13"/>
      <c r="E7" s="13"/>
      <c r="F7" s="13"/>
      <c r="G7" s="13"/>
      <c r="H7" s="13"/>
      <c r="I7" s="13"/>
      <c r="J7" s="13"/>
      <c r="K7" s="13"/>
      <c r="L7" s="13"/>
    </row>
    <row r="8" spans="1:12" s="1" customFormat="1" ht="15" customHeight="1" x14ac:dyDescent="0.2">
      <c r="A8" s="14" t="s">
        <v>15</v>
      </c>
      <c r="B8" s="14"/>
      <c r="C8" s="295">
        <f>'2 Introduc. Datos'!D3</f>
        <v>0</v>
      </c>
      <c r="D8" s="295"/>
      <c r="E8" s="295"/>
      <c r="F8" s="295"/>
      <c r="G8" s="2"/>
      <c r="H8" s="15" t="s">
        <v>18</v>
      </c>
      <c r="I8" s="311">
        <f>'2 Introduc. Datos'!D9</f>
        <v>0</v>
      </c>
      <c r="J8" s="311"/>
      <c r="K8" s="311"/>
      <c r="L8" s="311"/>
    </row>
    <row r="9" spans="1:12" s="1" customFormat="1" ht="9.9499999999999993" customHeight="1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2" s="1" customFormat="1" ht="15" customHeight="1" x14ac:dyDescent="0.2">
      <c r="A10" s="14" t="s">
        <v>16</v>
      </c>
      <c r="B10" s="14"/>
      <c r="C10" s="295">
        <f>'2 Introduc. Datos'!D5</f>
        <v>0</v>
      </c>
      <c r="D10" s="295"/>
      <c r="E10" s="295"/>
      <c r="F10" s="295"/>
      <c r="G10" s="2"/>
      <c r="H10" s="2"/>
      <c r="I10" s="2"/>
      <c r="J10" s="2"/>
      <c r="K10" s="2"/>
    </row>
    <row r="11" spans="1:12" ht="9.9499999999999993" customHeight="1" x14ac:dyDescent="0.2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</row>
    <row r="12" spans="1:12" s="1" customFormat="1" ht="15" customHeight="1" x14ac:dyDescent="0.2">
      <c r="A12" s="14" t="s">
        <v>21</v>
      </c>
      <c r="B12" s="14"/>
      <c r="C12" s="295">
        <f>'2 Introduc. Datos'!B46</f>
        <v>0</v>
      </c>
      <c r="D12" s="295"/>
      <c r="E12" s="295"/>
      <c r="F12" s="295"/>
      <c r="G12" s="2"/>
      <c r="H12" s="15" t="s">
        <v>19</v>
      </c>
      <c r="I12" s="312">
        <f>'2 Introduc. Datos'!A46</f>
        <v>24</v>
      </c>
      <c r="J12" s="312"/>
      <c r="K12" s="312"/>
      <c r="L12" s="312"/>
    </row>
    <row r="13" spans="1:12" s="1" customFormat="1" ht="9.9499999999999993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2" s="1" customFormat="1" ht="15" customHeight="1" x14ac:dyDescent="0.2">
      <c r="A14" s="14" t="s">
        <v>22</v>
      </c>
      <c r="B14" s="14"/>
      <c r="C14" s="295">
        <f>'2 Introduc. Datos'!C46</f>
        <v>0</v>
      </c>
      <c r="D14" s="295"/>
      <c r="E14" s="295"/>
      <c r="F14" s="295"/>
      <c r="G14" s="2"/>
      <c r="H14" s="2"/>
      <c r="I14" s="2"/>
      <c r="J14" s="2"/>
      <c r="K14" s="2"/>
    </row>
    <row r="15" spans="1:12" s="1" customFormat="1" ht="9.9499999999999993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2" s="1" customFormat="1" ht="15" customHeight="1" x14ac:dyDescent="0.2">
      <c r="A16" s="14" t="s">
        <v>17</v>
      </c>
      <c r="B16" s="14"/>
      <c r="C16" s="295">
        <f>'2 Introduc. Datos'!D46</f>
        <v>0</v>
      </c>
      <c r="D16" s="295"/>
      <c r="E16" s="295"/>
      <c r="F16" s="295"/>
      <c r="G16" s="2"/>
      <c r="H16" s="15" t="s">
        <v>20</v>
      </c>
      <c r="I16" s="312">
        <f>'2 Introduc. Datos'!E46</f>
        <v>0</v>
      </c>
      <c r="J16" s="312"/>
      <c r="K16" s="312"/>
      <c r="L16" s="312"/>
    </row>
    <row r="17" spans="1:12" ht="9.9499999999999993" customHeight="1" x14ac:dyDescent="0.2">
      <c r="C17" s="17"/>
    </row>
    <row r="18" spans="1:12" s="1" customFormat="1" ht="15" customHeight="1" x14ac:dyDescent="0.2">
      <c r="A18" s="310" t="s">
        <v>7</v>
      </c>
      <c r="B18" s="310"/>
      <c r="C18" s="310"/>
      <c r="D18" s="310"/>
      <c r="E18" s="310"/>
      <c r="F18" s="14">
        <f>'2 Introduc. Datos'!D7</f>
        <v>1</v>
      </c>
    </row>
    <row r="19" spans="1:12" s="1" customFormat="1" ht="15" customHeight="1" thickBot="1" x14ac:dyDescent="0.25"/>
    <row r="20" spans="1:12" s="1" customFormat="1" ht="21" customHeight="1" thickTop="1" x14ac:dyDescent="0.2">
      <c r="A20" s="296" t="s">
        <v>12</v>
      </c>
      <c r="B20" s="297"/>
      <c r="C20" s="297"/>
      <c r="D20" s="18" t="s">
        <v>14</v>
      </c>
      <c r="E20" s="313" t="s">
        <v>13</v>
      </c>
      <c r="F20" s="314"/>
      <c r="G20" s="314"/>
      <c r="H20" s="315"/>
      <c r="I20" s="18" t="s">
        <v>0</v>
      </c>
      <c r="J20" s="18" t="s">
        <v>1</v>
      </c>
      <c r="K20" s="18" t="s">
        <v>2</v>
      </c>
      <c r="L20" s="19" t="s">
        <v>3</v>
      </c>
    </row>
    <row r="21" spans="1:12" s="3" customFormat="1" ht="18" customHeight="1" x14ac:dyDescent="0.2">
      <c r="A21" s="286" t="str">
        <f>IF($F$5='2 Introduc. Datos'!$AQ$1,'2 Introduc. Datos'!AQ3,IF(AND($F$5='2 Introduc. Datos'!$AT$1),'2 Introduc. Datos'!AT3,IF(AND($F$5='2 Introduc. Datos'!$AW$1),'2 Introduc. Datos'!AW3,IF(AND($F$5='2 Introduc. Datos'!AZ1),'2 Introduc. Datos'!AZ3,IF(AND($F$5='2 Introduc. Datos'!BC1),'2 Introduc. Datos'!BC3,IF(AND($F$5='2 Introduc. Datos'!BF1),'2 Introduc. Datos'!BF3,"ERROR"))))))</f>
        <v>ERROR</v>
      </c>
      <c r="B21" s="287"/>
      <c r="C21" s="287"/>
      <c r="D21" s="20" t="str">
        <f>IF($F$5='2 Introduc. Datos'!$AQ$1,'2 Introduc. Datos'!AR3,IF(AND($F$5='2 Introduc. Datos'!$AT$1),'2 Introduc. Datos'!AU3,IF(AND($F$5='2 Introduc. Datos'!$AW$1),'2 Introduc. Datos'!AX3,IF(AND($F$5='2 Introduc. Datos'!AZ1),'2 Introduc. Datos'!BA3,IF(AND($F$5='2 Introduc. Datos'!BC1),'2 Introduc. Datos'!BD3,IF(AND($F$5='2 Introduc. Datos'!BF1),'2 Introduc. Datos'!BG3,"ERROR"))))))</f>
        <v>ERROR</v>
      </c>
      <c r="E21" s="279" t="str">
        <f>IF('3 Observaciones'!C27=0,"",'3 Observaciones'!C27)</f>
        <v/>
      </c>
      <c r="F21" s="279"/>
      <c r="G21" s="279"/>
      <c r="H21" s="279"/>
      <c r="I21" s="21">
        <f>'2 Introduc. Datos'!G46</f>
        <v>0</v>
      </c>
      <c r="J21" s="21">
        <f>'2 Introduc. Datos'!H46</f>
        <v>0</v>
      </c>
      <c r="K21" s="21">
        <f>'2 Introduc. Datos'!I46</f>
        <v>0</v>
      </c>
      <c r="L21" s="85" t="e">
        <f>(I21+J21+K21)/$F$18*D21</f>
        <v>#VALUE!</v>
      </c>
    </row>
    <row r="22" spans="1:12" ht="18" customHeight="1" x14ac:dyDescent="0.2">
      <c r="A22" s="280" t="str">
        <f>IF($F$5='2 Introduc. Datos'!$AQ$1,'2 Introduc. Datos'!AQ4,IF(AND($F$5='2 Introduc. Datos'!$AT$1),'2 Introduc. Datos'!AT4,IF(AND($F$5='2 Introduc. Datos'!$AW$1),'2 Introduc. Datos'!AW4,IF(AND($F$5='2 Introduc. Datos'!AZ1),'2 Introduc. Datos'!AZ4,IF(AND($F$5='2 Introduc. Datos'!BC1),'2 Introduc. Datos'!BC4,IF(AND($F$5='2 Introduc. Datos'!BF1),'2 Introduc. Datos'!BF4,"ERROR"))))))</f>
        <v>ERROR</v>
      </c>
      <c r="B22" s="281"/>
      <c r="C22" s="281"/>
      <c r="D22" s="22" t="str">
        <f>IF($F$5='2 Introduc. Datos'!$AQ$1,'2 Introduc. Datos'!AR4,IF(AND($F$5='2 Introduc. Datos'!$AT$1),'2 Introduc. Datos'!AU4,IF(AND($F$5='2 Introduc. Datos'!$AW$1),'2 Introduc. Datos'!AX4,IF(AND($F$5='2 Introduc. Datos'!AZ1),'2 Introduc. Datos'!BA4,IF(AND($F$5='2 Introduc. Datos'!BC1),'2 Introduc. Datos'!BD4,IF(AND($F$5='2 Introduc. Datos'!BF1),'2 Introduc. Datos'!BG4,"ERROR"))))))</f>
        <v>ERROR</v>
      </c>
      <c r="E22" s="278" t="str">
        <f>IF('3 Observaciones'!D27=0,"",'3 Observaciones'!D27)</f>
        <v/>
      </c>
      <c r="F22" s="278"/>
      <c r="G22" s="278"/>
      <c r="H22" s="278"/>
      <c r="I22" s="23">
        <f>'2 Introduc. Datos'!J46</f>
        <v>0</v>
      </c>
      <c r="J22" s="23">
        <f>'2 Introduc. Datos'!K46</f>
        <v>0</v>
      </c>
      <c r="K22" s="23">
        <f>'2 Introduc. Datos'!L46</f>
        <v>0</v>
      </c>
      <c r="L22" s="86" t="e">
        <f t="shared" ref="L22:L30" si="0">(I22+J22+K22)/$F$18*D22</f>
        <v>#VALUE!</v>
      </c>
    </row>
    <row r="23" spans="1:12" s="3" customFormat="1" ht="18" customHeight="1" x14ac:dyDescent="0.2">
      <c r="A23" s="286" t="str">
        <f>IF($F$5='2 Introduc. Datos'!$AQ$1,'2 Introduc. Datos'!AQ5,IF(AND($F$5='2 Introduc. Datos'!$AT$1),'2 Introduc. Datos'!AT5,IF(AND($F$5='2 Introduc. Datos'!$AW$1),'2 Introduc. Datos'!AW5,IF(AND($F$5='2 Introduc. Datos'!AZ1),'2 Introduc. Datos'!AZ5,IF(AND($F$5='2 Introduc. Datos'!BC1),'2 Introduc. Datos'!BC5,IF(AND($F$5='2 Introduc. Datos'!BF1),'2 Introduc. Datos'!BF5,"ERROR"))))))</f>
        <v>ERROR</v>
      </c>
      <c r="B23" s="287"/>
      <c r="C23" s="287"/>
      <c r="D23" s="20" t="str">
        <f>IF($F$5='2 Introduc. Datos'!$AQ$1,'2 Introduc. Datos'!AR5,IF(AND($F$5='2 Introduc. Datos'!$AT$1),'2 Introduc. Datos'!AU5,IF(AND($F$5='2 Introduc. Datos'!$AW$1),'2 Introduc. Datos'!AX5,IF(AND($F$5='2 Introduc. Datos'!AZ1),'2 Introduc. Datos'!BA5,IF(AND($F$5='2 Introduc. Datos'!BC1),'2 Introduc. Datos'!BD5,IF(AND($F$5='2 Introduc. Datos'!BF1),'2 Introduc. Datos'!BG5,"ERROR"))))))</f>
        <v>ERROR</v>
      </c>
      <c r="E23" s="279" t="str">
        <f>IF('3 Observaciones'!E27=0,"",'3 Observaciones'!E27)</f>
        <v/>
      </c>
      <c r="F23" s="279"/>
      <c r="G23" s="279"/>
      <c r="H23" s="279"/>
      <c r="I23" s="21">
        <f>'2 Introduc. Datos'!M46</f>
        <v>0</v>
      </c>
      <c r="J23" s="21">
        <f>'2 Introduc. Datos'!N46</f>
        <v>0</v>
      </c>
      <c r="K23" s="21">
        <f>'2 Introduc. Datos'!O46</f>
        <v>0</v>
      </c>
      <c r="L23" s="85" t="e">
        <f t="shared" si="0"/>
        <v>#VALUE!</v>
      </c>
    </row>
    <row r="24" spans="1:12" ht="18" customHeight="1" x14ac:dyDescent="0.2">
      <c r="A24" s="280" t="str">
        <f>IF($F$5='2 Introduc. Datos'!$AQ$1,'2 Introduc. Datos'!AQ6,IF(AND($F$5='2 Introduc. Datos'!$AT$1),'2 Introduc. Datos'!AT6,IF(AND($F$5='2 Introduc. Datos'!$AW$1),'2 Introduc. Datos'!AW6,IF(AND($F$5='2 Introduc. Datos'!AZ1),'2 Introduc. Datos'!AZ6,IF(AND($F$5='2 Introduc. Datos'!BC1),'2 Introduc. Datos'!BC6,IF(AND($F$5='2 Introduc. Datos'!BF1),'2 Introduc. Datos'!BF6,"ERROR"))))))</f>
        <v>ERROR</v>
      </c>
      <c r="B24" s="281"/>
      <c r="C24" s="281"/>
      <c r="D24" s="22" t="str">
        <f>IF($F$5='2 Introduc. Datos'!$AQ$1,'2 Introduc. Datos'!AR6,IF(AND($F$5='2 Introduc. Datos'!$AT$1),'2 Introduc. Datos'!AU6,IF(AND($F$5='2 Introduc. Datos'!$AW$1),'2 Introduc. Datos'!AX6,IF(AND($F$5='2 Introduc. Datos'!AZ1),'2 Introduc. Datos'!BA6,IF(AND($F$5='2 Introduc. Datos'!BC1),'2 Introduc. Datos'!BD6,IF(AND($F$5='2 Introduc. Datos'!BF1),'2 Introduc. Datos'!BG6,"ERROR"))))))</f>
        <v>ERROR</v>
      </c>
      <c r="E24" s="278" t="str">
        <f>IF('3 Observaciones'!F27=0,"",'3 Observaciones'!F27)</f>
        <v/>
      </c>
      <c r="F24" s="278"/>
      <c r="G24" s="278"/>
      <c r="H24" s="278"/>
      <c r="I24" s="23">
        <f>'2 Introduc. Datos'!P46</f>
        <v>0</v>
      </c>
      <c r="J24" s="23">
        <f>'2 Introduc. Datos'!Q46</f>
        <v>0</v>
      </c>
      <c r="K24" s="23">
        <f>'2 Introduc. Datos'!R46</f>
        <v>0</v>
      </c>
      <c r="L24" s="86" t="e">
        <f t="shared" si="0"/>
        <v>#VALUE!</v>
      </c>
    </row>
    <row r="25" spans="1:12" s="3" customFormat="1" ht="18" customHeight="1" x14ac:dyDescent="0.2">
      <c r="A25" s="286" t="str">
        <f>IF($F$5='2 Introduc. Datos'!$AQ$1,'2 Introduc. Datos'!AQ7,IF(AND($F$5='2 Introduc. Datos'!$AT$1),'2 Introduc. Datos'!AT7,IF(AND($F$5='2 Introduc. Datos'!$AW$1),'2 Introduc. Datos'!AW7,IF(AND($F$5='2 Introduc. Datos'!AZ1),'2 Introduc. Datos'!AZ7,IF(AND($F$5='2 Introduc. Datos'!BC1),'2 Introduc. Datos'!BC7,IF(AND($F$5='2 Introduc. Datos'!BF1),'2 Introduc. Datos'!BF7,"ERROR"))))))</f>
        <v>ERROR</v>
      </c>
      <c r="B25" s="287"/>
      <c r="C25" s="287"/>
      <c r="D25" s="20" t="str">
        <f>IF($F$5='2 Introduc. Datos'!$AQ$1,'2 Introduc. Datos'!AR7,IF(AND($F$5='2 Introduc. Datos'!$AT$1),'2 Introduc. Datos'!AU7,IF(AND($F$5='2 Introduc. Datos'!$AW$1),'2 Introduc. Datos'!AX7,IF(AND($F$5='2 Introduc. Datos'!AZ1),'2 Introduc. Datos'!BA7,IF(AND($F$5='2 Introduc. Datos'!BC1),'2 Introduc. Datos'!BD7,IF(AND($F$5='2 Introduc. Datos'!BF1),'2 Introduc. Datos'!BG7,"ERROR"))))))</f>
        <v>ERROR</v>
      </c>
      <c r="E25" s="279" t="str">
        <f>IF('3 Observaciones'!G27=0,"",'3 Observaciones'!G27)</f>
        <v/>
      </c>
      <c r="F25" s="279"/>
      <c r="G25" s="279"/>
      <c r="H25" s="279"/>
      <c r="I25" s="21">
        <f>'2 Introduc. Datos'!S46</f>
        <v>0</v>
      </c>
      <c r="J25" s="21">
        <f>'2 Introduc. Datos'!T46</f>
        <v>0</v>
      </c>
      <c r="K25" s="21">
        <f>'2 Introduc. Datos'!U46</f>
        <v>0</v>
      </c>
      <c r="L25" s="85" t="e">
        <f t="shared" si="0"/>
        <v>#VALUE!</v>
      </c>
    </row>
    <row r="26" spans="1:12" ht="18" customHeight="1" x14ac:dyDescent="0.2">
      <c r="A26" s="280" t="str">
        <f>IF($F$5='2 Introduc. Datos'!$AQ$1,'2 Introduc. Datos'!AQ8,IF(AND($F$5='2 Introduc. Datos'!$AT$1),'2 Introduc. Datos'!AT8,IF(AND($F$5='2 Introduc. Datos'!$AW$1),'2 Introduc. Datos'!AW8,IF(AND($F$5='2 Introduc. Datos'!AZ1),'2 Introduc. Datos'!AZ8,IF(AND($F$5='2 Introduc. Datos'!BC1),'2 Introduc. Datos'!BC8,IF(AND($F$5='2 Introduc. Datos'!BF1),'2 Introduc. Datos'!BF8,"ERROR"))))))</f>
        <v>ERROR</v>
      </c>
      <c r="B26" s="281"/>
      <c r="C26" s="281"/>
      <c r="D26" s="22" t="str">
        <f>IF($F$5='2 Introduc. Datos'!$AQ$1,'2 Introduc. Datos'!AR8,IF(AND($F$5='2 Introduc. Datos'!$AT$1),'2 Introduc. Datos'!AU8,IF(AND($F$5='2 Introduc. Datos'!$AW$1),'2 Introduc. Datos'!AX8,IF(AND($F$5='2 Introduc. Datos'!AZ1),'2 Introduc. Datos'!BA8,IF(AND($F$5='2 Introduc. Datos'!BC1),'2 Introduc. Datos'!BD8,IF(AND($F$5='2 Introduc. Datos'!BF1),'2 Introduc. Datos'!BG8,"ERROR"))))))</f>
        <v>ERROR</v>
      </c>
      <c r="E26" s="278" t="str">
        <f>IF('3 Observaciones'!H27=0,"",'3 Observaciones'!H27)</f>
        <v/>
      </c>
      <c r="F26" s="278"/>
      <c r="G26" s="278"/>
      <c r="H26" s="278"/>
      <c r="I26" s="23">
        <f>'2 Introduc. Datos'!V46</f>
        <v>0</v>
      </c>
      <c r="J26" s="23">
        <f>'2 Introduc. Datos'!W46</f>
        <v>0</v>
      </c>
      <c r="K26" s="23">
        <f>'2 Introduc. Datos'!X46</f>
        <v>0</v>
      </c>
      <c r="L26" s="86" t="e">
        <f t="shared" si="0"/>
        <v>#VALUE!</v>
      </c>
    </row>
    <row r="27" spans="1:12" s="3" customFormat="1" ht="18" customHeight="1" x14ac:dyDescent="0.2">
      <c r="A27" s="286" t="str">
        <f>IF($F$5='2 Introduc. Datos'!$AQ$1,'2 Introduc. Datos'!AQ9,IF(AND($F$5='2 Introduc. Datos'!$AT$1),'2 Introduc. Datos'!AT9,IF(AND($F$5='2 Introduc. Datos'!$AW$1),'2 Introduc. Datos'!AW9,IF(AND($F$5='2 Introduc. Datos'!AZ1),'2 Introduc. Datos'!AZ9,IF(AND($F$5='2 Introduc. Datos'!BC1),'2 Introduc. Datos'!BC9,IF(AND($F$5='2 Introduc. Datos'!BF1),'2 Introduc. Datos'!BF9,"ERROR"))))))</f>
        <v>ERROR</v>
      </c>
      <c r="B27" s="287"/>
      <c r="C27" s="287"/>
      <c r="D27" s="20" t="str">
        <f>IF($F$5='2 Introduc. Datos'!$AQ$1,'2 Introduc. Datos'!AR9,IF(AND($F$5='2 Introduc. Datos'!$AT$1),'2 Introduc. Datos'!AU9,IF(AND($F$5='2 Introduc. Datos'!$AW$1),'2 Introduc. Datos'!AX9,IF(AND($F$5='2 Introduc. Datos'!AZ1),'2 Introduc. Datos'!BA9,IF(AND($F$5='2 Introduc. Datos'!BC1),'2 Introduc. Datos'!BD9,IF(AND($F$5='2 Introduc. Datos'!BF1),'2 Introduc. Datos'!BG9,"ERROR"))))))</f>
        <v>ERROR</v>
      </c>
      <c r="E27" s="279" t="str">
        <f>IF('3 Observaciones'!I27=0,"",'3 Observaciones'!I27)</f>
        <v/>
      </c>
      <c r="F27" s="279"/>
      <c r="G27" s="279"/>
      <c r="H27" s="279"/>
      <c r="I27" s="21">
        <f>'2 Introduc. Datos'!Y46</f>
        <v>0</v>
      </c>
      <c r="J27" s="21">
        <f>'2 Introduc. Datos'!Z46</f>
        <v>0</v>
      </c>
      <c r="K27" s="21">
        <f>'2 Introduc. Datos'!AA46</f>
        <v>0</v>
      </c>
      <c r="L27" s="85" t="e">
        <f t="shared" si="0"/>
        <v>#VALUE!</v>
      </c>
    </row>
    <row r="28" spans="1:12" ht="18" customHeight="1" x14ac:dyDescent="0.2">
      <c r="A28" s="280" t="str">
        <f>IF($F$5='2 Introduc. Datos'!$AQ$1,'2 Introduc. Datos'!AQ10,IF(AND($F$5='2 Introduc. Datos'!$AT$1),'2 Introduc. Datos'!AT10,IF(AND($F$5='2 Introduc. Datos'!$AW$1),'2 Introduc. Datos'!AW10,IF(AND($F$5='2 Introduc. Datos'!AZ1),'2 Introduc. Datos'!AZ10,IF(AND($F$5='2 Introduc. Datos'!BC1),'2 Introduc. Datos'!BC10,IF(AND($F$5='2 Introduc. Datos'!BF1),'2 Introduc. Datos'!BF10,"ERROR"))))))</f>
        <v>ERROR</v>
      </c>
      <c r="B28" s="281"/>
      <c r="C28" s="281"/>
      <c r="D28" s="22" t="str">
        <f>IF($F$5='2 Introduc. Datos'!$AQ$1,'2 Introduc. Datos'!AR10,IF(AND($F$5='2 Introduc. Datos'!$AT$1),'2 Introduc. Datos'!AU10,IF(AND($F$5='2 Introduc. Datos'!$AW$1),'2 Introduc. Datos'!AX10,IF(AND($F$5='2 Introduc. Datos'!AZ1),'2 Introduc. Datos'!BA10,IF(AND($F$5='2 Introduc. Datos'!BC1),'2 Introduc. Datos'!BD10,IF(AND($F$5='2 Introduc. Datos'!BF1),'2 Introduc. Datos'!BG10,"ERROR"))))))</f>
        <v>ERROR</v>
      </c>
      <c r="E28" s="278" t="str">
        <f>IF('3 Observaciones'!J27=0,"",'3 Observaciones'!J27)</f>
        <v/>
      </c>
      <c r="F28" s="278"/>
      <c r="G28" s="278"/>
      <c r="H28" s="278"/>
      <c r="I28" s="23">
        <f>'2 Introduc. Datos'!AB46</f>
        <v>0</v>
      </c>
      <c r="J28" s="23">
        <f>'2 Introduc. Datos'!AC46</f>
        <v>0</v>
      </c>
      <c r="K28" s="23">
        <f>'2 Introduc. Datos'!AD46</f>
        <v>0</v>
      </c>
      <c r="L28" s="86" t="e">
        <f t="shared" si="0"/>
        <v>#VALUE!</v>
      </c>
    </row>
    <row r="29" spans="1:12" s="3" customFormat="1" ht="18" customHeight="1" x14ac:dyDescent="0.2">
      <c r="A29" s="286" t="str">
        <f>IF($F$5='2 Introduc. Datos'!$AQ$1,'2 Introduc. Datos'!AQ11,IF(AND($F$5='2 Introduc. Datos'!$AT$1),'2 Introduc. Datos'!AT11,IF(AND($F$5='2 Introduc. Datos'!$AW$1),'2 Introduc. Datos'!AW11,IF(AND($F$5='2 Introduc. Datos'!AZ1),'2 Introduc. Datos'!AZ11,IF(AND($F$5='2 Introduc. Datos'!BC1),'2 Introduc. Datos'!BC11,IF(AND($F$5='2 Introduc. Datos'!BF1),'2 Introduc. Datos'!BF11,"ERROR"))))))</f>
        <v>ERROR</v>
      </c>
      <c r="B29" s="287"/>
      <c r="C29" s="287"/>
      <c r="D29" s="20" t="str">
        <f>IF($F$5='2 Introduc. Datos'!$AQ$1,'2 Introduc. Datos'!AR11,IF(AND($F$5='2 Introduc. Datos'!$AT$1),'2 Introduc. Datos'!AU11,IF(AND($F$5='2 Introduc. Datos'!$AW$1),'2 Introduc. Datos'!AX11,IF(AND($F$5='2 Introduc. Datos'!AZ1),'2 Introduc. Datos'!BA11,IF(AND($F$5='2 Introduc. Datos'!BC1),'2 Introduc. Datos'!BD11,IF(AND($F$5='2 Introduc. Datos'!BF1),'2 Introduc. Datos'!BG11,"ERROR"))))))</f>
        <v>ERROR</v>
      </c>
      <c r="E29" s="279" t="str">
        <f>IF('3 Observaciones'!K27=0,"",'3 Observaciones'!K27)</f>
        <v/>
      </c>
      <c r="F29" s="279"/>
      <c r="G29" s="279"/>
      <c r="H29" s="279"/>
      <c r="I29" s="21">
        <f>'2 Introduc. Datos'!AE46</f>
        <v>0</v>
      </c>
      <c r="J29" s="21">
        <f>'2 Introduc. Datos'!AF46</f>
        <v>0</v>
      </c>
      <c r="K29" s="21">
        <f>'2 Introduc. Datos'!AG46</f>
        <v>0</v>
      </c>
      <c r="L29" s="85" t="e">
        <f t="shared" si="0"/>
        <v>#VALUE!</v>
      </c>
    </row>
    <row r="30" spans="1:12" ht="18" customHeight="1" x14ac:dyDescent="0.2">
      <c r="A30" s="280" t="str">
        <f>IF($F$5='2 Introduc. Datos'!$AQ$1,'2 Introduc. Datos'!AQ12,IF(AND($F$5='2 Introduc. Datos'!$AT$1),'2 Introduc. Datos'!AT12,IF(AND($F$5='2 Introduc. Datos'!$AW$1),'2 Introduc. Datos'!AW12,IF(AND($F$5='2 Introduc. Datos'!AZ1),"",IF(AND($F$5='2 Introduc. Datos'!BC1),'2 Introduc. Datos'!BC12,IF(AND($F$5='2 Introduc. Datos'!BF1),'2 Introduc. Datos'!BF12,"ERROR"))))))</f>
        <v>ERROR</v>
      </c>
      <c r="B30" s="281"/>
      <c r="C30" s="291"/>
      <c r="D30" s="22" t="str">
        <f>IF($F$5='2 Introduc. Datos'!$AQ$1,'2 Introduc. Datos'!AR12,IF(AND($F$5='2 Introduc. Datos'!$AT$1),'2 Introduc. Datos'!AU12,IF(AND($F$5='2 Introduc. Datos'!$AW$1),'2 Introduc. Datos'!AX12,IF(AND($F$5='2 Introduc. Datos'!AZ1),'2 Introduc. Datos'!BA12,IF(AND($F$5='2 Introduc. Datos'!BC1),'2 Introduc. Datos'!BD12,IF(AND($F$5='2 Introduc. Datos'!BF1),'2 Introduc. Datos'!BG12,"ERROR"))))))</f>
        <v>ERROR</v>
      </c>
      <c r="E30" s="289" t="str">
        <f>IF('3 Observaciones'!M27=0,"",'3 Observaciones'!M27)</f>
        <v/>
      </c>
      <c r="F30" s="278"/>
      <c r="G30" s="278"/>
      <c r="H30" s="290"/>
      <c r="I30" s="218">
        <f>'2 Introduc. Datos'!AH46</f>
        <v>0</v>
      </c>
      <c r="J30" s="218">
        <f>'2 Introduc. Datos'!AI46</f>
        <v>0</v>
      </c>
      <c r="K30" s="218">
        <f>'2 Introduc. Datos'!AJ46</f>
        <v>0</v>
      </c>
      <c r="L30" s="86" t="e">
        <f t="shared" si="0"/>
        <v>#VALUE!</v>
      </c>
    </row>
    <row r="31" spans="1:12" ht="18" customHeight="1" thickBot="1" x14ac:dyDescent="0.25">
      <c r="A31" s="316"/>
      <c r="B31" s="317"/>
      <c r="C31" s="318"/>
      <c r="D31" s="216"/>
      <c r="E31" s="319"/>
      <c r="F31" s="319"/>
      <c r="G31" s="319"/>
      <c r="H31" s="319"/>
      <c r="I31" s="217"/>
      <c r="J31" s="217"/>
      <c r="K31" s="217"/>
      <c r="L31" s="219"/>
    </row>
    <row r="32" spans="1:12" ht="15" customHeight="1" thickTop="1" x14ac:dyDescent="0.2">
      <c r="A32" s="24"/>
      <c r="B32" s="1"/>
      <c r="C32" s="1"/>
      <c r="L32" s="88"/>
    </row>
    <row r="33" spans="1:12" s="4" customFormat="1" ht="16.5" thickBot="1" x14ac:dyDescent="0.3">
      <c r="A33" s="26" t="s">
        <v>5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87" t="e">
        <f>L21+L22+L23+L24+L25+L26+L27+L28+L29+L30+L31</f>
        <v>#VALUE!</v>
      </c>
    </row>
    <row r="34" spans="1:12" ht="13.5" thickTop="1" x14ac:dyDescent="0.2"/>
    <row r="35" spans="1:12" ht="15" customHeight="1" x14ac:dyDescent="0.2">
      <c r="A35" s="28" t="s">
        <v>24</v>
      </c>
      <c r="B35" s="293">
        <f>'2 Introduc. Datos'!D13</f>
        <v>0</v>
      </c>
      <c r="C35" s="294"/>
      <c r="D35" s="294"/>
      <c r="E35" s="294"/>
      <c r="F35" s="294"/>
      <c r="G35" s="28" t="s">
        <v>9</v>
      </c>
      <c r="H35" s="29"/>
      <c r="I35" s="30"/>
      <c r="J35" s="295">
        <f>'2 Introduc. Datos'!D11</f>
        <v>0</v>
      </c>
      <c r="K35" s="295"/>
      <c r="L35" s="295"/>
    </row>
    <row r="36" spans="1:12" s="1" customFormat="1" ht="15" customHeight="1" x14ac:dyDescent="0.2">
      <c r="A36" s="16"/>
      <c r="B36" s="16"/>
      <c r="C36" s="16"/>
      <c r="D36" s="16"/>
      <c r="E36" s="16"/>
      <c r="F36" s="16"/>
      <c r="G36"/>
      <c r="H36"/>
      <c r="I36"/>
      <c r="J36"/>
      <c r="K36"/>
      <c r="L36"/>
    </row>
    <row r="37" spans="1:12" s="1" customFormat="1" ht="15" customHeight="1" x14ac:dyDescent="0.2">
      <c r="A37" s="28" t="s">
        <v>6</v>
      </c>
      <c r="B37" s="293">
        <f>'2 Introduc. Datos'!D15</f>
        <v>0</v>
      </c>
      <c r="C37" s="294"/>
      <c r="D37" s="294"/>
      <c r="E37" s="294"/>
      <c r="F37" s="294"/>
      <c r="G37" s="28" t="s">
        <v>23</v>
      </c>
      <c r="H37" s="30"/>
      <c r="I37" s="14"/>
      <c r="J37" s="292" t="e">
        <f>VLOOKUP(F5,I41:J46,2,FALSE)</f>
        <v>#N/A</v>
      </c>
      <c r="K37" s="292"/>
      <c r="L37" s="292"/>
    </row>
    <row r="38" spans="1:12" s="1" customFormat="1" ht="15" customHeight="1" x14ac:dyDescent="0.2">
      <c r="A38" s="2"/>
      <c r="B38" s="2"/>
      <c r="C38" s="2"/>
      <c r="D38" s="2"/>
      <c r="E38" s="2"/>
      <c r="F38" s="2"/>
    </row>
    <row r="39" spans="1:12" s="1" customFormat="1" ht="15" customHeight="1" x14ac:dyDescent="0.2">
      <c r="A39" s="2"/>
      <c r="B39" s="2"/>
      <c r="C39" s="2"/>
      <c r="D39" s="2"/>
      <c r="E39" s="2"/>
      <c r="F39" s="2"/>
      <c r="G39" s="2"/>
    </row>
    <row r="40" spans="1:12" s="1" customFormat="1" ht="15" customHeight="1" x14ac:dyDescent="0.2"/>
    <row r="41" spans="1:12" s="1" customFormat="1" ht="15" customHeight="1" x14ac:dyDescent="0.2">
      <c r="I41" s="145" t="s">
        <v>68</v>
      </c>
      <c r="J41" s="64" t="e">
        <f>IF(L33&lt;192,"NO CLASIFICADO",IF(AND(L33&gt;191.9,L33&lt;224), "BUENO",IF(AND(L33&gt;223.9,L33&lt;256),"MUY BUENO",IF(AND(L33&gt;255.9,L33&lt;320.1),"EXCELENTE","ERROR"))))</f>
        <v>#VALUE!</v>
      </c>
    </row>
    <row r="42" spans="1:12" x14ac:dyDescent="0.2">
      <c r="I42" t="s">
        <v>69</v>
      </c>
      <c r="J42" t="e">
        <f>IF(L33&lt;192,"NO CLASIFICADO",IF(AND(L33&gt;191.9,L33&lt;224), "BUENO",IF(AND(L33&gt;223.9,L33&lt;256),"MUY BUENO",IF(AND(L33&gt;255.9,L33&lt;320.1),"EXCELENTE","ERROR"))))</f>
        <v>#VALUE!</v>
      </c>
    </row>
    <row r="43" spans="1:12" x14ac:dyDescent="0.2">
      <c r="I43" t="s">
        <v>76</v>
      </c>
      <c r="J43" t="e">
        <f>IF(L33&lt;192,"NO CLASIFICADO",IF(AND(L33&gt;191.5,L33&lt;224), "BUENO",IF(AND(L33&gt;223.9,L33&lt;256),"MUY BUENO",IF(AND(L33&gt;255.9,L33&lt;320.1),"EXCELENTE","ERROR"))))</f>
        <v>#VALUE!</v>
      </c>
    </row>
    <row r="44" spans="1:12" x14ac:dyDescent="0.2">
      <c r="I44" s="145" t="s">
        <v>106</v>
      </c>
      <c r="J44" t="e">
        <f>IF(L33&lt;192,"NO CLASIFICADO",IF(AND(L33&gt;191.9,L33&lt;224), "BUENO",IF(AND(L33&gt;223.9,L33&lt;256),"MUY BUENO",IF(AND(L33&gt;255.9,L33&lt;320.1),"EXCELENTE","ERROR"))))</f>
        <v>#VALUE!</v>
      </c>
    </row>
    <row r="45" spans="1:12" x14ac:dyDescent="0.2">
      <c r="I45" s="95" t="s">
        <v>56</v>
      </c>
      <c r="J45" s="95" t="s">
        <v>67</v>
      </c>
    </row>
    <row r="46" spans="1:12" x14ac:dyDescent="0.2">
      <c r="I46" s="95" t="s">
        <v>62</v>
      </c>
      <c r="J46" s="95" t="s">
        <v>67</v>
      </c>
    </row>
  </sheetData>
  <mergeCells count="41">
    <mergeCell ref="E20:H20"/>
    <mergeCell ref="E22:H22"/>
    <mergeCell ref="A28:C28"/>
    <mergeCell ref="E21:H21"/>
    <mergeCell ref="C14:F14"/>
    <mergeCell ref="E23:H23"/>
    <mergeCell ref="E28:H28"/>
    <mergeCell ref="A27:C27"/>
    <mergeCell ref="A24:C24"/>
    <mergeCell ref="A25:C25"/>
    <mergeCell ref="A21:C21"/>
    <mergeCell ref="E24:H24"/>
    <mergeCell ref="A23:C23"/>
    <mergeCell ref="J37:L37"/>
    <mergeCell ref="B35:F35"/>
    <mergeCell ref="B37:F37"/>
    <mergeCell ref="J35:L35"/>
    <mergeCell ref="A30:C30"/>
    <mergeCell ref="A31:C31"/>
    <mergeCell ref="E31:H31"/>
    <mergeCell ref="A1:B6"/>
    <mergeCell ref="C1:L2"/>
    <mergeCell ref="E3:J4"/>
    <mergeCell ref="F5:I6"/>
    <mergeCell ref="I8:L8"/>
    <mergeCell ref="C12:F12"/>
    <mergeCell ref="C8:F8"/>
    <mergeCell ref="E30:H30"/>
    <mergeCell ref="E26:H26"/>
    <mergeCell ref="I12:L12"/>
    <mergeCell ref="E27:H27"/>
    <mergeCell ref="E29:H29"/>
    <mergeCell ref="C10:F10"/>
    <mergeCell ref="A26:C26"/>
    <mergeCell ref="A18:E18"/>
    <mergeCell ref="I16:L16"/>
    <mergeCell ref="C16:F16"/>
    <mergeCell ref="A20:C20"/>
    <mergeCell ref="A22:C22"/>
    <mergeCell ref="A29:C29"/>
    <mergeCell ref="E25:H25"/>
  </mergeCells>
  <phoneticPr fontId="0" type="noConversion"/>
  <conditionalFormatting sqref="C8:F8 I8:L8 C10:F10 C12:F12 I12:L12 C14:F14 C16:F16 I16:L16 B35:F35 J35:L35 B37:F37">
    <cfRule type="cellIs" dxfId="23" priority="13" stopIfTrue="1" operator="equal">
      <formula>""</formula>
    </cfRule>
  </conditionalFormatting>
  <conditionalFormatting sqref="I21:K21">
    <cfRule type="expression" dxfId="22" priority="3" stopIfTrue="1">
      <formula>IF(AND(OR(F18=1,F18=2,F18=3),I21=""),TRUE(),FALSE())</formula>
    </cfRule>
  </conditionalFormatting>
  <conditionalFormatting sqref="I22:K22">
    <cfRule type="expression" dxfId="21" priority="4" stopIfTrue="1">
      <formula>IF(AND(OR(F18=1,F18=2,F18=3),I22=""),TRUE(),FALSE())</formula>
    </cfRule>
  </conditionalFormatting>
  <conditionalFormatting sqref="I23:K23">
    <cfRule type="expression" dxfId="20" priority="5" stopIfTrue="1">
      <formula>IF(AND(OR(F18=1,F18=2,F18=3),I23=""),TRUE(),FALSE())</formula>
    </cfRule>
  </conditionalFormatting>
  <conditionalFormatting sqref="I24:K24">
    <cfRule type="expression" dxfId="19" priority="6" stopIfTrue="1">
      <formula>IF(AND(OR(F18=1,F18=2,F18=3),I24=""),TRUE(),FALSE())</formula>
    </cfRule>
  </conditionalFormatting>
  <conditionalFormatting sqref="I25:K25">
    <cfRule type="expression" dxfId="18" priority="7" stopIfTrue="1">
      <formula>IF(AND(OR(F18=1,F18=2,F18=3),I25=""),TRUE(),FALSE())</formula>
    </cfRule>
  </conditionalFormatting>
  <conditionalFormatting sqref="I26:K26">
    <cfRule type="expression" dxfId="17" priority="8" stopIfTrue="1">
      <formula>IF(AND(OR(F18=1,F18=2,F18=3),I26=""),TRUE(),FALSE())</formula>
    </cfRule>
  </conditionalFormatting>
  <conditionalFormatting sqref="I27:K27">
    <cfRule type="expression" dxfId="16" priority="9" stopIfTrue="1">
      <formula>IF(AND(OR(F18=1,F18=2,F18=3),I27=""),TRUE(),FALSE())</formula>
    </cfRule>
  </conditionalFormatting>
  <conditionalFormatting sqref="I28:K28">
    <cfRule type="expression" dxfId="15" priority="10" stopIfTrue="1">
      <formula>IF(AND(OR(F18=1,F18=2,F18=3),I28=""),TRUE(),FALSE())</formula>
    </cfRule>
  </conditionalFormatting>
  <conditionalFormatting sqref="I29:K29">
    <cfRule type="expression" dxfId="14" priority="11" stopIfTrue="1">
      <formula>IF(AND(OR(F18=1,F18=2,F18=3),I29=""),TRUE(),FALSE())</formula>
    </cfRule>
  </conditionalFormatting>
  <conditionalFormatting sqref="I30:K31">
    <cfRule type="expression" dxfId="13" priority="2" stopIfTrue="1">
      <formula>IF(AND(OR(F18=1,F18=2,F18=3),I30=""),TRUE(),FALSE())</formula>
    </cfRule>
  </conditionalFormatting>
  <conditionalFormatting sqref="I31:K31">
    <cfRule type="expression" dxfId="12" priority="1" stopIfTrue="1">
      <formula>IF(AND(OR(F20=1,F20=2,F20=3),I31=""),TRUE(),FALSE())</formula>
    </cfRule>
  </conditionalFormatting>
  <dataValidations disablePrompts="1" count="1">
    <dataValidation type="whole" errorStyle="information" allowBlank="1" showInputMessage="1" showErrorMessage="1" errorTitle="Número Jueces" error="El número de jueces debe ser entre 1 y 3" sqref="F18" xr:uid="{00000000-0002-0000-1D00-000000000000}">
      <formula1>1</formula1>
      <formula2>3</formula2>
    </dataValidation>
  </dataValidations>
  <pageMargins left="1.46" right="0.75" top="1" bottom="1" header="0" footer="0"/>
  <pageSetup paperSize="9" scale="81" orientation="landscape" horizontalDpi="4294967293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indexed="52"/>
    <pageSetUpPr fitToPage="1"/>
  </sheetPr>
  <dimension ref="A1:L46"/>
  <sheetViews>
    <sheetView showGridLines="0" topLeftCell="A28" zoomScale="80" zoomScaleNormal="80" workbookViewId="0">
      <selection activeCell="A30" sqref="A30:C30"/>
    </sheetView>
  </sheetViews>
  <sheetFormatPr baseColWidth="10" defaultColWidth="11.42578125" defaultRowHeight="12.75" x14ac:dyDescent="0.2"/>
  <cols>
    <col min="1" max="1" width="11.42578125" customWidth="1"/>
    <col min="2" max="2" width="13.28515625" customWidth="1"/>
    <col min="3" max="3" width="26.28515625" customWidth="1"/>
    <col min="4" max="4" width="13.28515625" customWidth="1"/>
    <col min="5" max="6" width="11.42578125" customWidth="1"/>
    <col min="7" max="7" width="10.7109375" customWidth="1"/>
    <col min="8" max="11" width="10.28515625" customWidth="1"/>
    <col min="12" max="12" width="11.7109375" bestFit="1" customWidth="1"/>
  </cols>
  <sheetData>
    <row r="1" spans="1:12" ht="12.75" customHeight="1" x14ac:dyDescent="0.2">
      <c r="A1" s="298"/>
      <c r="B1" s="299"/>
      <c r="C1" s="304" t="s">
        <v>10</v>
      </c>
      <c r="D1" s="304"/>
      <c r="E1" s="304"/>
      <c r="F1" s="304"/>
      <c r="G1" s="304"/>
      <c r="H1" s="304"/>
      <c r="I1" s="304"/>
      <c r="J1" s="304"/>
      <c r="K1" s="304"/>
      <c r="L1" s="305"/>
    </row>
    <row r="2" spans="1:12" ht="12.75" customHeight="1" x14ac:dyDescent="0.2">
      <c r="A2" s="300"/>
      <c r="B2" s="301"/>
      <c r="C2" s="306"/>
      <c r="D2" s="306"/>
      <c r="E2" s="306"/>
      <c r="F2" s="306"/>
      <c r="G2" s="306"/>
      <c r="H2" s="306"/>
      <c r="I2" s="306"/>
      <c r="J2" s="306"/>
      <c r="K2" s="306"/>
      <c r="L2" s="307"/>
    </row>
    <row r="3" spans="1:12" ht="12.75" customHeight="1" x14ac:dyDescent="0.2">
      <c r="A3" s="300"/>
      <c r="B3" s="301"/>
      <c r="E3" s="308" t="s">
        <v>8</v>
      </c>
      <c r="F3" s="308"/>
      <c r="G3" s="308"/>
      <c r="H3" s="308"/>
      <c r="I3" s="308"/>
      <c r="J3" s="308"/>
      <c r="K3" s="6"/>
      <c r="L3" s="7"/>
    </row>
    <row r="4" spans="1:12" x14ac:dyDescent="0.2">
      <c r="A4" s="300"/>
      <c r="B4" s="301"/>
      <c r="E4" s="308"/>
      <c r="F4" s="308"/>
      <c r="G4" s="308"/>
      <c r="H4" s="308"/>
      <c r="I4" s="308"/>
      <c r="J4" s="308"/>
      <c r="L4" s="8"/>
    </row>
    <row r="5" spans="1:12" ht="12.75" customHeight="1" x14ac:dyDescent="0.2">
      <c r="A5" s="300"/>
      <c r="B5" s="301"/>
      <c r="E5" s="6"/>
      <c r="F5" s="308">
        <f>'2 Introduc. Datos'!F47</f>
        <v>0</v>
      </c>
      <c r="G5" s="308"/>
      <c r="H5" s="308"/>
      <c r="I5" s="308"/>
      <c r="J5" s="6"/>
      <c r="K5" s="6"/>
      <c r="L5" s="7"/>
    </row>
    <row r="6" spans="1:12" ht="12.75" customHeight="1" x14ac:dyDescent="0.2">
      <c r="A6" s="302"/>
      <c r="B6" s="303"/>
      <c r="C6" s="9"/>
      <c r="D6" s="10"/>
      <c r="E6" s="11"/>
      <c r="F6" s="309"/>
      <c r="G6" s="309"/>
      <c r="H6" s="309"/>
      <c r="I6" s="309"/>
      <c r="J6" s="11"/>
      <c r="K6" s="11"/>
      <c r="L6" s="12"/>
    </row>
    <row r="7" spans="1:12" s="1" customFormat="1" x14ac:dyDescent="0.2">
      <c r="A7" s="13"/>
      <c r="B7"/>
      <c r="C7"/>
      <c r="D7" s="13"/>
      <c r="E7" s="13"/>
      <c r="F7" s="13"/>
      <c r="G7" s="13"/>
      <c r="H7" s="13"/>
      <c r="I7" s="13"/>
      <c r="J7" s="13"/>
      <c r="K7" s="13"/>
      <c r="L7" s="13"/>
    </row>
    <row r="8" spans="1:12" s="1" customFormat="1" ht="15" customHeight="1" x14ac:dyDescent="0.2">
      <c r="A8" s="14" t="s">
        <v>15</v>
      </c>
      <c r="B8" s="14"/>
      <c r="C8" s="295">
        <f>'2 Introduc. Datos'!D3</f>
        <v>0</v>
      </c>
      <c r="D8" s="295"/>
      <c r="E8" s="295"/>
      <c r="F8" s="295"/>
      <c r="G8" s="2"/>
      <c r="H8" s="15" t="s">
        <v>18</v>
      </c>
      <c r="I8" s="311">
        <f>'2 Introduc. Datos'!D9</f>
        <v>0</v>
      </c>
      <c r="J8" s="311"/>
      <c r="K8" s="311"/>
      <c r="L8" s="311"/>
    </row>
    <row r="9" spans="1:12" s="1" customFormat="1" ht="9.9499999999999993" customHeight="1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2" s="1" customFormat="1" ht="15" customHeight="1" x14ac:dyDescent="0.2">
      <c r="A10" s="14" t="s">
        <v>16</v>
      </c>
      <c r="B10" s="14"/>
      <c r="C10" s="295">
        <f>'2 Introduc. Datos'!D5</f>
        <v>0</v>
      </c>
      <c r="D10" s="295"/>
      <c r="E10" s="295"/>
      <c r="F10" s="295"/>
      <c r="G10" s="2"/>
      <c r="H10" s="2"/>
      <c r="I10" s="2"/>
      <c r="J10" s="2"/>
      <c r="K10" s="2"/>
    </row>
    <row r="11" spans="1:12" ht="9.9499999999999993" customHeight="1" x14ac:dyDescent="0.2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</row>
    <row r="12" spans="1:12" s="1" customFormat="1" ht="15" customHeight="1" x14ac:dyDescent="0.2">
      <c r="A12" s="14" t="s">
        <v>21</v>
      </c>
      <c r="B12" s="14"/>
      <c r="C12" s="295">
        <f>'2 Introduc. Datos'!B47</f>
        <v>0</v>
      </c>
      <c r="D12" s="295"/>
      <c r="E12" s="295"/>
      <c r="F12" s="295"/>
      <c r="G12" s="2"/>
      <c r="H12" s="15" t="s">
        <v>19</v>
      </c>
      <c r="I12" s="312">
        <f>'2 Introduc. Datos'!A47</f>
        <v>25</v>
      </c>
      <c r="J12" s="312"/>
      <c r="K12" s="312"/>
      <c r="L12" s="312"/>
    </row>
    <row r="13" spans="1:12" s="1" customFormat="1" ht="9.9499999999999993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2" s="1" customFormat="1" ht="15" customHeight="1" x14ac:dyDescent="0.2">
      <c r="A14" s="14" t="s">
        <v>22</v>
      </c>
      <c r="B14" s="14"/>
      <c r="C14" s="295">
        <f>'2 Introduc. Datos'!C47</f>
        <v>0</v>
      </c>
      <c r="D14" s="295"/>
      <c r="E14" s="295"/>
      <c r="F14" s="295"/>
      <c r="G14" s="2"/>
      <c r="H14" s="2"/>
      <c r="I14" s="2"/>
      <c r="J14" s="2"/>
      <c r="K14" s="2"/>
    </row>
    <row r="15" spans="1:12" s="1" customFormat="1" ht="9.9499999999999993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2" s="1" customFormat="1" ht="15" customHeight="1" x14ac:dyDescent="0.2">
      <c r="A16" s="14" t="s">
        <v>17</v>
      </c>
      <c r="B16" s="14"/>
      <c r="C16" s="295">
        <f>'2 Introduc. Datos'!D47</f>
        <v>0</v>
      </c>
      <c r="D16" s="295"/>
      <c r="E16" s="295"/>
      <c r="F16" s="295"/>
      <c r="G16" s="2"/>
      <c r="H16" s="15" t="s">
        <v>20</v>
      </c>
      <c r="I16" s="312">
        <f>'2 Introduc. Datos'!E47</f>
        <v>0</v>
      </c>
      <c r="J16" s="312"/>
      <c r="K16" s="312"/>
      <c r="L16" s="312"/>
    </row>
    <row r="17" spans="1:12" ht="9.9499999999999993" customHeight="1" x14ac:dyDescent="0.2">
      <c r="C17" s="17"/>
    </row>
    <row r="18" spans="1:12" s="1" customFormat="1" ht="15" customHeight="1" x14ac:dyDescent="0.2">
      <c r="A18" s="310" t="s">
        <v>7</v>
      </c>
      <c r="B18" s="310"/>
      <c r="C18" s="310"/>
      <c r="D18" s="310"/>
      <c r="E18" s="310"/>
      <c r="F18" s="14">
        <f>'2 Introduc. Datos'!D7</f>
        <v>1</v>
      </c>
    </row>
    <row r="19" spans="1:12" s="1" customFormat="1" ht="15" customHeight="1" thickBot="1" x14ac:dyDescent="0.25"/>
    <row r="20" spans="1:12" s="1" customFormat="1" ht="21" customHeight="1" thickTop="1" x14ac:dyDescent="0.2">
      <c r="A20" s="296" t="s">
        <v>12</v>
      </c>
      <c r="B20" s="297"/>
      <c r="C20" s="297"/>
      <c r="D20" s="18" t="s">
        <v>14</v>
      </c>
      <c r="E20" s="313" t="s">
        <v>13</v>
      </c>
      <c r="F20" s="314"/>
      <c r="G20" s="314"/>
      <c r="H20" s="315"/>
      <c r="I20" s="18" t="s">
        <v>0</v>
      </c>
      <c r="J20" s="18" t="s">
        <v>1</v>
      </c>
      <c r="K20" s="18" t="s">
        <v>2</v>
      </c>
      <c r="L20" s="19" t="s">
        <v>3</v>
      </c>
    </row>
    <row r="21" spans="1:12" s="3" customFormat="1" ht="18" customHeight="1" x14ac:dyDescent="0.2">
      <c r="A21" s="286" t="str">
        <f>IF($F$5='2 Introduc. Datos'!$AQ$1,'2 Introduc. Datos'!AQ3,IF(AND($F$5='2 Introduc. Datos'!$AT$1),'2 Introduc. Datos'!AT3,IF(AND($F$5='2 Introduc. Datos'!$AW$1),'2 Introduc. Datos'!AW3,IF(AND($F$5='2 Introduc. Datos'!AZ1),'2 Introduc. Datos'!AZ3,IF(AND($F$5='2 Introduc. Datos'!BC1),'2 Introduc. Datos'!BC3,IF(AND($F$5='2 Introduc. Datos'!BF1),'2 Introduc. Datos'!BF3,"ERROR"))))))</f>
        <v>ERROR</v>
      </c>
      <c r="B21" s="287"/>
      <c r="C21" s="287"/>
      <c r="D21" s="20" t="str">
        <f>IF($F$5='2 Introduc. Datos'!$AQ$1,'2 Introduc. Datos'!AR3,IF(AND($F$5='2 Introduc. Datos'!$AT$1),'2 Introduc. Datos'!AU3,IF(AND($F$5='2 Introduc. Datos'!$AW$1),'2 Introduc. Datos'!AX3,IF(AND($F$5='2 Introduc. Datos'!AZ1),'2 Introduc. Datos'!BA3,IF(AND($F$5='2 Introduc. Datos'!BC1),'2 Introduc. Datos'!BD3,IF(AND($F$5='2 Introduc. Datos'!BF1),'2 Introduc. Datos'!BG3,"ERROR"))))))</f>
        <v>ERROR</v>
      </c>
      <c r="E21" s="279" t="str">
        <f>IF('3 Observaciones'!C28=0,"",'3 Observaciones'!C28)</f>
        <v/>
      </c>
      <c r="F21" s="279"/>
      <c r="G21" s="279"/>
      <c r="H21" s="279"/>
      <c r="I21" s="21">
        <f>'2 Introduc. Datos'!G47</f>
        <v>0</v>
      </c>
      <c r="J21" s="21">
        <f>'2 Introduc. Datos'!H47</f>
        <v>0</v>
      </c>
      <c r="K21" s="21">
        <f>'2 Introduc. Datos'!I47</f>
        <v>0</v>
      </c>
      <c r="L21" s="85" t="e">
        <f>(I21+J21+K21)/$F$18*D21</f>
        <v>#VALUE!</v>
      </c>
    </row>
    <row r="22" spans="1:12" ht="18" customHeight="1" x14ac:dyDescent="0.2">
      <c r="A22" s="280" t="str">
        <f>IF($F$5='2 Introduc. Datos'!$AQ$1,'2 Introduc. Datos'!AQ4,IF(AND($F$5='2 Introduc. Datos'!$AT$1),'2 Introduc. Datos'!AT4,IF(AND($F$5='2 Introduc. Datos'!$AW$1),'2 Introduc. Datos'!AW4,IF(AND($F$5='2 Introduc. Datos'!AZ1),'2 Introduc. Datos'!AZ4,IF(AND($F$5='2 Introduc. Datos'!BC1),'2 Introduc. Datos'!BC4,IF(AND($F$5='2 Introduc. Datos'!BF1),'2 Introduc. Datos'!BF4,"ERROR"))))))</f>
        <v>ERROR</v>
      </c>
      <c r="B22" s="281"/>
      <c r="C22" s="281"/>
      <c r="D22" s="22" t="str">
        <f>IF($F$5='2 Introduc. Datos'!$AQ$1,'2 Introduc. Datos'!AR4,IF(AND($F$5='2 Introduc. Datos'!$AT$1),'2 Introduc. Datos'!AU4,IF(AND($F$5='2 Introduc. Datos'!$AW$1),'2 Introduc. Datos'!AX4,IF(AND($F$5='2 Introduc. Datos'!AZ1),'2 Introduc. Datos'!BA4,IF(AND($F$5='2 Introduc. Datos'!BC1),'2 Introduc. Datos'!BD4,IF(AND($F$5='2 Introduc. Datos'!BF1),'2 Introduc. Datos'!BG4,"ERROR"))))))</f>
        <v>ERROR</v>
      </c>
      <c r="E22" s="278" t="str">
        <f>IF('3 Observaciones'!D28=0,"",'3 Observaciones'!D28)</f>
        <v/>
      </c>
      <c r="F22" s="278"/>
      <c r="G22" s="278"/>
      <c r="H22" s="278"/>
      <c r="I22" s="23">
        <f>'2 Introduc. Datos'!J47</f>
        <v>0</v>
      </c>
      <c r="J22" s="23">
        <f>'2 Introduc. Datos'!K47</f>
        <v>0</v>
      </c>
      <c r="K22" s="23">
        <f>'2 Introduc. Datos'!L47</f>
        <v>0</v>
      </c>
      <c r="L22" s="86" t="e">
        <f t="shared" ref="L22:L30" si="0">(I22+J22+K22)/$F$18*D22</f>
        <v>#VALUE!</v>
      </c>
    </row>
    <row r="23" spans="1:12" s="3" customFormat="1" ht="18" customHeight="1" x14ac:dyDescent="0.2">
      <c r="A23" s="286" t="str">
        <f>IF($F$5='2 Introduc. Datos'!$AQ$1,'2 Introduc. Datos'!AQ5,IF(AND($F$5='2 Introduc. Datos'!$AT$1),'2 Introduc. Datos'!AT5,IF(AND($F$5='2 Introduc. Datos'!$AW$1),'2 Introduc. Datos'!AW5,IF(AND($F$5='2 Introduc. Datos'!AZ1),'2 Introduc. Datos'!AZ5,IF(AND($F$5='2 Introduc. Datos'!BC1),'2 Introduc. Datos'!BC5,IF(AND($F$5='2 Introduc. Datos'!BF1),'2 Introduc. Datos'!BF5,"ERROR"))))))</f>
        <v>ERROR</v>
      </c>
      <c r="B23" s="287"/>
      <c r="C23" s="287"/>
      <c r="D23" s="20" t="str">
        <f>IF($F$5='2 Introduc. Datos'!$AQ$1,'2 Introduc. Datos'!AR5,IF(AND($F$5='2 Introduc. Datos'!$AT$1),'2 Introduc. Datos'!AU5,IF(AND($F$5='2 Introduc. Datos'!$AW$1),'2 Introduc. Datos'!AX5,IF(AND($F$5='2 Introduc. Datos'!AZ1),'2 Introduc. Datos'!BA5,IF(AND($F$5='2 Introduc. Datos'!BC1),'2 Introduc. Datos'!BD5,IF(AND($F$5='2 Introduc. Datos'!BF1),'2 Introduc. Datos'!BG5,"ERROR"))))))</f>
        <v>ERROR</v>
      </c>
      <c r="E23" s="279" t="str">
        <f>IF('3 Observaciones'!E28=0,"",'3 Observaciones'!E28)</f>
        <v/>
      </c>
      <c r="F23" s="279"/>
      <c r="G23" s="279"/>
      <c r="H23" s="279"/>
      <c r="I23" s="21">
        <f>'2 Introduc. Datos'!M47</f>
        <v>0</v>
      </c>
      <c r="J23" s="21">
        <f>'2 Introduc. Datos'!N47</f>
        <v>0</v>
      </c>
      <c r="K23" s="21">
        <f>'2 Introduc. Datos'!O47</f>
        <v>0</v>
      </c>
      <c r="L23" s="85" t="e">
        <f t="shared" si="0"/>
        <v>#VALUE!</v>
      </c>
    </row>
    <row r="24" spans="1:12" ht="18" customHeight="1" x14ac:dyDescent="0.2">
      <c r="A24" s="280" t="str">
        <f>IF($F$5='2 Introduc. Datos'!$AQ$1,'2 Introduc. Datos'!AQ6,IF(AND($F$5='2 Introduc. Datos'!$AT$1),'2 Introduc. Datos'!AT6,IF(AND($F$5='2 Introduc. Datos'!$AW$1),'2 Introduc. Datos'!AW6,IF(AND($F$5='2 Introduc. Datos'!AZ1),'2 Introduc. Datos'!AZ6,IF(AND($F$5='2 Introduc. Datos'!BC1),'2 Introduc. Datos'!BC6,IF(AND($F$5='2 Introduc. Datos'!BF1),'2 Introduc. Datos'!BF6,"ERROR"))))))</f>
        <v>ERROR</v>
      </c>
      <c r="B24" s="281"/>
      <c r="C24" s="281"/>
      <c r="D24" s="22" t="str">
        <f>IF($F$5='2 Introduc. Datos'!$AQ$1,'2 Introduc. Datos'!AR6,IF(AND($F$5='2 Introduc. Datos'!$AT$1),'2 Introduc. Datos'!AU6,IF(AND($F$5='2 Introduc. Datos'!$AW$1),'2 Introduc. Datos'!AX6,IF(AND($F$5='2 Introduc. Datos'!AZ1),'2 Introduc. Datos'!BA6,IF(AND($F$5='2 Introduc. Datos'!BC1),'2 Introduc. Datos'!BD6,IF(AND($F$5='2 Introduc. Datos'!BF1),'2 Introduc. Datos'!BG6,"ERROR"))))))</f>
        <v>ERROR</v>
      </c>
      <c r="E24" s="278" t="str">
        <f>IF('3 Observaciones'!F28=0,"",'3 Observaciones'!F28)</f>
        <v/>
      </c>
      <c r="F24" s="278"/>
      <c r="G24" s="278"/>
      <c r="H24" s="278"/>
      <c r="I24" s="23">
        <f>'2 Introduc. Datos'!P47</f>
        <v>0</v>
      </c>
      <c r="J24" s="23">
        <f>'2 Introduc. Datos'!Q47</f>
        <v>0</v>
      </c>
      <c r="K24" s="23">
        <f>'2 Introduc. Datos'!R47</f>
        <v>0</v>
      </c>
      <c r="L24" s="86" t="e">
        <f t="shared" si="0"/>
        <v>#VALUE!</v>
      </c>
    </row>
    <row r="25" spans="1:12" s="3" customFormat="1" ht="18" customHeight="1" x14ac:dyDescent="0.2">
      <c r="A25" s="286" t="str">
        <f>IF($F$5='2 Introduc. Datos'!$AQ$1,'2 Introduc. Datos'!AQ7,IF(AND($F$5='2 Introduc. Datos'!$AT$1),'2 Introduc. Datos'!AT7,IF(AND($F$5='2 Introduc. Datos'!$AW$1),'2 Introduc. Datos'!AW7,IF(AND($F$5='2 Introduc. Datos'!AZ1),'2 Introduc. Datos'!AZ7,IF(AND($F$5='2 Introduc. Datos'!BC1),'2 Introduc. Datos'!BC7,IF(AND($F$5='2 Introduc. Datos'!BF1),'2 Introduc. Datos'!BF7,"ERROR"))))))</f>
        <v>ERROR</v>
      </c>
      <c r="B25" s="287"/>
      <c r="C25" s="287"/>
      <c r="D25" s="20" t="str">
        <f>IF($F$5='2 Introduc. Datos'!$AQ$1,'2 Introduc. Datos'!AR7,IF(AND($F$5='2 Introduc. Datos'!$AT$1),'2 Introduc. Datos'!AU7,IF(AND($F$5='2 Introduc. Datos'!$AW$1),'2 Introduc. Datos'!AX7,IF(AND($F$5='2 Introduc. Datos'!AZ1),'2 Introduc. Datos'!BA7,IF(AND($F$5='2 Introduc. Datos'!BC1),'2 Introduc. Datos'!BD7,IF(AND($F$5='2 Introduc. Datos'!BF1),'2 Introduc. Datos'!BG7,"ERROR"))))))</f>
        <v>ERROR</v>
      </c>
      <c r="E25" s="279" t="str">
        <f>IF('3 Observaciones'!G28=0,"",'3 Observaciones'!G28)</f>
        <v/>
      </c>
      <c r="F25" s="279"/>
      <c r="G25" s="279"/>
      <c r="H25" s="279"/>
      <c r="I25" s="21">
        <f>'2 Introduc. Datos'!S47</f>
        <v>0</v>
      </c>
      <c r="J25" s="21">
        <f>'2 Introduc. Datos'!T47</f>
        <v>0</v>
      </c>
      <c r="K25" s="21">
        <f>'2 Introduc. Datos'!U47</f>
        <v>0</v>
      </c>
      <c r="L25" s="85" t="e">
        <f t="shared" si="0"/>
        <v>#VALUE!</v>
      </c>
    </row>
    <row r="26" spans="1:12" ht="18" customHeight="1" x14ac:dyDescent="0.2">
      <c r="A26" s="280" t="str">
        <f>IF($F$5='2 Introduc. Datos'!$AQ$1,'2 Introduc. Datos'!AQ8,IF(AND($F$5='2 Introduc. Datos'!$AT$1),'2 Introduc. Datos'!AT8,IF(AND($F$5='2 Introduc. Datos'!$AW$1),'2 Introduc. Datos'!AW8,IF(AND($F$5='2 Introduc. Datos'!AZ1),'2 Introduc. Datos'!AZ8,IF(AND($F$5='2 Introduc. Datos'!BC1),'2 Introduc. Datos'!BC8,IF(AND($F$5='2 Introduc. Datos'!BF1),'2 Introduc. Datos'!BF8,"ERROR"))))))</f>
        <v>ERROR</v>
      </c>
      <c r="B26" s="281"/>
      <c r="C26" s="281"/>
      <c r="D26" s="22" t="str">
        <f>IF($F$5='2 Introduc. Datos'!$AQ$1,'2 Introduc. Datos'!AR8,IF(AND($F$5='2 Introduc. Datos'!$AT$1),'2 Introduc. Datos'!AU8,IF(AND($F$5='2 Introduc. Datos'!$AW$1),'2 Introduc. Datos'!AX8,IF(AND($F$5='2 Introduc. Datos'!AZ1),'2 Introduc. Datos'!BA8,IF(AND($F$5='2 Introduc. Datos'!BC1),'2 Introduc. Datos'!BD8,IF(AND($F$5='2 Introduc. Datos'!BF1),'2 Introduc. Datos'!BG8,"ERROR"))))))</f>
        <v>ERROR</v>
      </c>
      <c r="E26" s="278" t="str">
        <f>IF('3 Observaciones'!H28=0,"",'3 Observaciones'!H28)</f>
        <v/>
      </c>
      <c r="F26" s="278"/>
      <c r="G26" s="278"/>
      <c r="H26" s="278"/>
      <c r="I26" s="23">
        <f>'2 Introduc. Datos'!V47</f>
        <v>0</v>
      </c>
      <c r="J26" s="23">
        <f>'2 Introduc. Datos'!W47</f>
        <v>0</v>
      </c>
      <c r="K26" s="23">
        <f>'2 Introduc. Datos'!X47</f>
        <v>0</v>
      </c>
      <c r="L26" s="86" t="e">
        <f t="shared" si="0"/>
        <v>#VALUE!</v>
      </c>
    </row>
    <row r="27" spans="1:12" s="3" customFormat="1" ht="18" customHeight="1" x14ac:dyDescent="0.2">
      <c r="A27" s="286" t="str">
        <f>IF($F$5='2 Introduc. Datos'!$AQ$1,'2 Introduc. Datos'!AQ9,IF(AND($F$5='2 Introduc. Datos'!$AT$1),'2 Introduc. Datos'!AT9,IF(AND($F$5='2 Introduc. Datos'!$AW$1),'2 Introduc. Datos'!AW9,IF(AND($F$5='2 Introduc. Datos'!AZ1),'2 Introduc. Datos'!AZ9,IF(AND($F$5='2 Introduc. Datos'!BC1),'2 Introduc. Datos'!BC9,IF(AND($F$5='2 Introduc. Datos'!BF1),'2 Introduc. Datos'!BF9,"ERROR"))))))</f>
        <v>ERROR</v>
      </c>
      <c r="B27" s="287"/>
      <c r="C27" s="287"/>
      <c r="D27" s="20" t="str">
        <f>IF($F$5='2 Introduc. Datos'!$AQ$1,'2 Introduc. Datos'!AR9,IF(AND($F$5='2 Introduc. Datos'!$AT$1),'2 Introduc. Datos'!AU9,IF(AND($F$5='2 Introduc. Datos'!$AW$1),'2 Introduc. Datos'!AX9,IF(AND($F$5='2 Introduc. Datos'!AZ1),'2 Introduc. Datos'!BA9,IF(AND($F$5='2 Introduc. Datos'!BC1),'2 Introduc. Datos'!BD9,IF(AND($F$5='2 Introduc. Datos'!BF1),'2 Introduc. Datos'!BG9,"ERROR"))))))</f>
        <v>ERROR</v>
      </c>
      <c r="E27" s="279" t="str">
        <f>IF('3 Observaciones'!I28=0,"",'3 Observaciones'!I28)</f>
        <v/>
      </c>
      <c r="F27" s="279"/>
      <c r="G27" s="279"/>
      <c r="H27" s="279"/>
      <c r="I27" s="21">
        <f>'2 Introduc. Datos'!Y47</f>
        <v>0</v>
      </c>
      <c r="J27" s="21">
        <f>'2 Introduc. Datos'!Z47</f>
        <v>0</v>
      </c>
      <c r="K27" s="21">
        <f>'2 Introduc. Datos'!AA47</f>
        <v>0</v>
      </c>
      <c r="L27" s="85" t="e">
        <f t="shared" si="0"/>
        <v>#VALUE!</v>
      </c>
    </row>
    <row r="28" spans="1:12" ht="18" customHeight="1" x14ac:dyDescent="0.2">
      <c r="A28" s="280" t="str">
        <f>IF($F$5='2 Introduc. Datos'!$AQ$1,'2 Introduc. Datos'!AQ10,IF(AND($F$5='2 Introduc. Datos'!$AT$1),'2 Introduc. Datos'!AT10,IF(AND($F$5='2 Introduc. Datos'!$AW$1),'2 Introduc. Datos'!AW10,IF(AND($F$5='2 Introduc. Datos'!AZ1),'2 Introduc. Datos'!AZ10,IF(AND($F$5='2 Introduc. Datos'!BC1),'2 Introduc. Datos'!BC10,IF(AND($F$5='2 Introduc. Datos'!BF1),'2 Introduc. Datos'!BF10,"ERROR"))))))</f>
        <v>ERROR</v>
      </c>
      <c r="B28" s="281"/>
      <c r="C28" s="281"/>
      <c r="D28" s="22" t="str">
        <f>IF($F$5='2 Introduc. Datos'!$AQ$1,'2 Introduc. Datos'!AR10,IF(AND($F$5='2 Introduc. Datos'!$AT$1),'2 Introduc. Datos'!AU10,IF(AND($F$5='2 Introduc. Datos'!$AW$1),'2 Introduc. Datos'!AX10,IF(AND($F$5='2 Introduc. Datos'!AZ1),'2 Introduc. Datos'!BA10,IF(AND($F$5='2 Introduc. Datos'!BC1),'2 Introduc. Datos'!BD10,IF(AND($F$5='2 Introduc. Datos'!BF1),'2 Introduc. Datos'!BG10,"ERROR"))))))</f>
        <v>ERROR</v>
      </c>
      <c r="E28" s="278" t="str">
        <f>IF('3 Observaciones'!J28=0,"",'3 Observaciones'!J28)</f>
        <v/>
      </c>
      <c r="F28" s="278"/>
      <c r="G28" s="278"/>
      <c r="H28" s="278"/>
      <c r="I28" s="23">
        <f>'2 Introduc. Datos'!AB47</f>
        <v>0</v>
      </c>
      <c r="J28" s="23">
        <f>'2 Introduc. Datos'!AC47</f>
        <v>0</v>
      </c>
      <c r="K28" s="23">
        <f>'2 Introduc. Datos'!AD47</f>
        <v>0</v>
      </c>
      <c r="L28" s="86" t="e">
        <f t="shared" si="0"/>
        <v>#VALUE!</v>
      </c>
    </row>
    <row r="29" spans="1:12" s="3" customFormat="1" ht="18" customHeight="1" x14ac:dyDescent="0.2">
      <c r="A29" s="286" t="str">
        <f>IF($F$5='2 Introduc. Datos'!$AQ$1,'2 Introduc. Datos'!AQ11,IF(AND($F$5='2 Introduc. Datos'!$AT$1),'2 Introduc. Datos'!AT11,IF(AND($F$5='2 Introduc. Datos'!$AW$1),'2 Introduc. Datos'!AW11,IF(AND($F$5='2 Introduc. Datos'!AZ1),'2 Introduc. Datos'!AZ11,IF(AND($F$5='2 Introduc. Datos'!BC1),'2 Introduc. Datos'!BC11,IF(AND($F$5='2 Introduc. Datos'!BF1),'2 Introduc. Datos'!BF11,"ERROR"))))))</f>
        <v>ERROR</v>
      </c>
      <c r="B29" s="287"/>
      <c r="C29" s="287"/>
      <c r="D29" s="20" t="str">
        <f>IF($F$5='2 Introduc. Datos'!$AQ$1,'2 Introduc. Datos'!AR11,IF(AND($F$5='2 Introduc. Datos'!$AT$1),'2 Introduc. Datos'!AU11,IF(AND($F$5='2 Introduc. Datos'!$AW$1),'2 Introduc. Datos'!AX11,IF(AND($F$5='2 Introduc. Datos'!AZ1),'2 Introduc. Datos'!BA11,IF(AND($F$5='2 Introduc. Datos'!BC1),'2 Introduc. Datos'!BD11,IF(AND($F$5='2 Introduc. Datos'!BF1),'2 Introduc. Datos'!BG11,"ERROR"))))))</f>
        <v>ERROR</v>
      </c>
      <c r="E29" s="279" t="str">
        <f>IF('3 Observaciones'!K28=0,"",'3 Observaciones'!K28)</f>
        <v/>
      </c>
      <c r="F29" s="279"/>
      <c r="G29" s="279"/>
      <c r="H29" s="279"/>
      <c r="I29" s="21">
        <f>'2 Introduc. Datos'!AE47</f>
        <v>0</v>
      </c>
      <c r="J29" s="21">
        <f>'2 Introduc. Datos'!AF47</f>
        <v>0</v>
      </c>
      <c r="K29" s="21">
        <f>'2 Introduc. Datos'!AG47</f>
        <v>0</v>
      </c>
      <c r="L29" s="85" t="e">
        <f t="shared" si="0"/>
        <v>#VALUE!</v>
      </c>
    </row>
    <row r="30" spans="1:12" ht="18" customHeight="1" x14ac:dyDescent="0.2">
      <c r="A30" s="280" t="str">
        <f>IF($F$5='2 Introduc. Datos'!$AQ$1,'2 Introduc. Datos'!AQ12,IF(AND($F$5='2 Introduc. Datos'!$AT$1),'2 Introduc. Datos'!AT12,IF(AND($F$5='2 Introduc. Datos'!$AW$1),'2 Introduc. Datos'!AW12,IF(AND($F$5='2 Introduc. Datos'!AZ1),"",IF(AND($F$5='2 Introduc. Datos'!BC1),'2 Introduc. Datos'!BC12,IF(AND($F$5='2 Introduc. Datos'!BF1),'2 Introduc. Datos'!BF12,"ERROR"))))))</f>
        <v>ERROR</v>
      </c>
      <c r="B30" s="281"/>
      <c r="C30" s="291"/>
      <c r="D30" s="22" t="str">
        <f>IF($F$5='2 Introduc. Datos'!$AQ$1,'2 Introduc. Datos'!AR12,IF(AND($F$5='2 Introduc. Datos'!$AT$1),'2 Introduc. Datos'!AU12,IF(AND($F$5='2 Introduc. Datos'!$AW$1),'2 Introduc. Datos'!AX12,IF(AND($F$5='2 Introduc. Datos'!AZ1),'2 Introduc. Datos'!BA12,IF(AND($F$5='2 Introduc. Datos'!BC1),'2 Introduc. Datos'!BD12,IF(AND($F$5='2 Introduc. Datos'!BF1),'2 Introduc. Datos'!BG12,"ERROR"))))))</f>
        <v>ERROR</v>
      </c>
      <c r="E30" s="289" t="str">
        <f>IF('3 Observaciones'!M28=0,"",'3 Observaciones'!M28)</f>
        <v/>
      </c>
      <c r="F30" s="278"/>
      <c r="G30" s="278"/>
      <c r="H30" s="290"/>
      <c r="I30" s="218">
        <f>'2 Introduc. Datos'!AH47</f>
        <v>0</v>
      </c>
      <c r="J30" s="218">
        <f>'2 Introduc. Datos'!AI47</f>
        <v>0</v>
      </c>
      <c r="K30" s="218">
        <f>'2 Introduc. Datos'!AJ47</f>
        <v>0</v>
      </c>
      <c r="L30" s="86" t="e">
        <f t="shared" si="0"/>
        <v>#VALUE!</v>
      </c>
    </row>
    <row r="31" spans="1:12" ht="18" customHeight="1" thickBot="1" x14ac:dyDescent="0.25">
      <c r="A31" s="316"/>
      <c r="B31" s="317"/>
      <c r="C31" s="318"/>
      <c r="D31" s="216"/>
      <c r="E31" s="319"/>
      <c r="F31" s="319"/>
      <c r="G31" s="319"/>
      <c r="H31" s="319"/>
      <c r="I31" s="217"/>
      <c r="J31" s="217"/>
      <c r="K31" s="217"/>
      <c r="L31" s="219"/>
    </row>
    <row r="32" spans="1:12" ht="15" customHeight="1" thickTop="1" x14ac:dyDescent="0.2">
      <c r="A32" s="24"/>
      <c r="B32" s="1"/>
      <c r="C32" s="1"/>
      <c r="L32" s="88"/>
    </row>
    <row r="33" spans="1:12" s="4" customFormat="1" ht="16.5" thickBot="1" x14ac:dyDescent="0.3">
      <c r="A33" s="26" t="s">
        <v>5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87" t="e">
        <f>L21+L22+L23+L24+L25+L26+L27+L28+L29+L30+L31</f>
        <v>#VALUE!</v>
      </c>
    </row>
    <row r="34" spans="1:12" ht="13.5" thickTop="1" x14ac:dyDescent="0.2"/>
    <row r="35" spans="1:12" ht="15" customHeight="1" x14ac:dyDescent="0.2">
      <c r="A35" s="28" t="s">
        <v>24</v>
      </c>
      <c r="B35" s="293">
        <f>'2 Introduc. Datos'!D13</f>
        <v>0</v>
      </c>
      <c r="C35" s="294"/>
      <c r="D35" s="294"/>
      <c r="E35" s="294"/>
      <c r="F35" s="294"/>
      <c r="G35" s="28" t="s">
        <v>9</v>
      </c>
      <c r="H35" s="29"/>
      <c r="I35" s="30"/>
      <c r="J35" s="295">
        <f>'2 Introduc. Datos'!D11</f>
        <v>0</v>
      </c>
      <c r="K35" s="295"/>
      <c r="L35" s="295"/>
    </row>
    <row r="36" spans="1:12" s="1" customFormat="1" ht="15" customHeight="1" x14ac:dyDescent="0.2">
      <c r="A36" s="16"/>
      <c r="B36" s="16"/>
      <c r="C36" s="16"/>
      <c r="D36" s="16"/>
      <c r="E36" s="16"/>
      <c r="F36" s="16"/>
      <c r="G36"/>
      <c r="H36"/>
      <c r="I36"/>
      <c r="J36"/>
      <c r="K36"/>
      <c r="L36"/>
    </row>
    <row r="37" spans="1:12" s="1" customFormat="1" ht="15" customHeight="1" x14ac:dyDescent="0.2">
      <c r="A37" s="28" t="s">
        <v>6</v>
      </c>
      <c r="B37" s="293">
        <f>'2 Introduc. Datos'!D15</f>
        <v>0</v>
      </c>
      <c r="C37" s="294"/>
      <c r="D37" s="294"/>
      <c r="E37" s="294"/>
      <c r="F37" s="294"/>
      <c r="G37" s="28" t="s">
        <v>23</v>
      </c>
      <c r="H37" s="30"/>
      <c r="I37" s="14"/>
      <c r="J37" s="292" t="e">
        <f>VLOOKUP(F5,I41:J46,2,FALSE)</f>
        <v>#N/A</v>
      </c>
      <c r="K37" s="292"/>
      <c r="L37" s="292"/>
    </row>
    <row r="38" spans="1:12" s="1" customFormat="1" ht="15" customHeight="1" x14ac:dyDescent="0.2">
      <c r="A38" s="2"/>
      <c r="B38" s="2"/>
      <c r="C38" s="2"/>
      <c r="D38" s="2"/>
      <c r="E38" s="2"/>
      <c r="F38" s="2"/>
    </row>
    <row r="39" spans="1:12" s="1" customFormat="1" ht="15" customHeight="1" x14ac:dyDescent="0.2">
      <c r="A39" s="2"/>
      <c r="B39" s="2"/>
      <c r="C39" s="2"/>
      <c r="D39" s="2"/>
      <c r="E39" s="2"/>
      <c r="F39" s="2"/>
      <c r="G39" s="2"/>
    </row>
    <row r="40" spans="1:12" s="1" customFormat="1" ht="15" customHeight="1" x14ac:dyDescent="0.2"/>
    <row r="41" spans="1:12" s="1" customFormat="1" ht="15" customHeight="1" x14ac:dyDescent="0.2">
      <c r="I41" s="145" t="s">
        <v>68</v>
      </c>
      <c r="J41" s="64" t="e">
        <f>IF(L33&lt;192,"NO CLASIFICADO",IF(AND(L33&gt;191.9,L33&lt;224), "BUENO",IF(AND(L33&gt;223.9,L33&lt;256),"MUY BUENO",IF(AND(L33&gt;255.9,L33&lt;320.1),"EXCELENTE","ERROR"))))</f>
        <v>#VALUE!</v>
      </c>
    </row>
    <row r="42" spans="1:12" x14ac:dyDescent="0.2">
      <c r="I42" t="s">
        <v>69</v>
      </c>
      <c r="J42" t="e">
        <f>IF(L33&lt;192,"NO CLASIFICADO",IF(AND(L33&gt;191.9,L33&lt;224), "BUENO",IF(AND(L33&gt;223.9,L33&lt;256),"MUY BUENO",IF(AND(L33&gt;255.9,L33&lt;320.1),"EXCELENTE","ERROR"))))</f>
        <v>#VALUE!</v>
      </c>
    </row>
    <row r="43" spans="1:12" x14ac:dyDescent="0.2">
      <c r="I43" t="s">
        <v>76</v>
      </c>
      <c r="J43" t="e">
        <f>IF(L33&lt;192,"NO CLASIFICADO",IF(AND(L33&gt;191.5,L33&lt;224), "BUENO",IF(AND(L33&gt;223.9,L33&lt;256),"MUY BUENO",IF(AND(L33&gt;255.9,L33&lt;320.1),"EXCELENTE","ERROR"))))</f>
        <v>#VALUE!</v>
      </c>
    </row>
    <row r="44" spans="1:12" x14ac:dyDescent="0.2">
      <c r="I44" s="145" t="s">
        <v>106</v>
      </c>
      <c r="J44" t="e">
        <f>IF(L33&lt;192,"NO CLASIFICADO",IF(AND(L33&gt;191.9,L33&lt;224), "BUENO",IF(AND(L33&gt;223.9,L33&lt;256),"MUY BUENO",IF(AND(L33&gt;255.9,L33&lt;320.1),"EXCELENTE","ERROR"))))</f>
        <v>#VALUE!</v>
      </c>
    </row>
    <row r="45" spans="1:12" x14ac:dyDescent="0.2">
      <c r="I45" s="95" t="s">
        <v>56</v>
      </c>
      <c r="J45" s="95" t="s">
        <v>67</v>
      </c>
    </row>
    <row r="46" spans="1:12" x14ac:dyDescent="0.2">
      <c r="I46" s="95" t="s">
        <v>62</v>
      </c>
      <c r="J46" s="95" t="s">
        <v>67</v>
      </c>
    </row>
  </sheetData>
  <mergeCells count="41">
    <mergeCell ref="I16:L16"/>
    <mergeCell ref="C8:F8"/>
    <mergeCell ref="C10:F10"/>
    <mergeCell ref="A25:C25"/>
    <mergeCell ref="E20:H20"/>
    <mergeCell ref="E22:H22"/>
    <mergeCell ref="A18:E18"/>
    <mergeCell ref="A21:C21"/>
    <mergeCell ref="A23:C23"/>
    <mergeCell ref="A24:C24"/>
    <mergeCell ref="C16:F16"/>
    <mergeCell ref="C14:F14"/>
    <mergeCell ref="A20:C20"/>
    <mergeCell ref="A22:C22"/>
    <mergeCell ref="E21:H21"/>
    <mergeCell ref="E25:H25"/>
    <mergeCell ref="A1:B6"/>
    <mergeCell ref="C1:L2"/>
    <mergeCell ref="E3:J4"/>
    <mergeCell ref="F5:I6"/>
    <mergeCell ref="C12:F12"/>
    <mergeCell ref="I8:L8"/>
    <mergeCell ref="I12:L12"/>
    <mergeCell ref="E23:H23"/>
    <mergeCell ref="E24:H24"/>
    <mergeCell ref="E26:H26"/>
    <mergeCell ref="E27:H27"/>
    <mergeCell ref="A28:C28"/>
    <mergeCell ref="B37:F37"/>
    <mergeCell ref="J35:L35"/>
    <mergeCell ref="A26:C26"/>
    <mergeCell ref="E28:H28"/>
    <mergeCell ref="A31:C31"/>
    <mergeCell ref="E31:H31"/>
    <mergeCell ref="J37:L37"/>
    <mergeCell ref="B35:F35"/>
    <mergeCell ref="E29:H29"/>
    <mergeCell ref="A27:C27"/>
    <mergeCell ref="E30:H30"/>
    <mergeCell ref="A30:C30"/>
    <mergeCell ref="A29:C29"/>
  </mergeCells>
  <phoneticPr fontId="0" type="noConversion"/>
  <conditionalFormatting sqref="C8:F8 I8:L8 C10:F10 C12:F12 I12:L12 C14:F14 C16:F16 I16:L16 B35:F35 J35:L35 B37:F37">
    <cfRule type="cellIs" dxfId="11" priority="13" stopIfTrue="1" operator="equal">
      <formula>""</formula>
    </cfRule>
  </conditionalFormatting>
  <conditionalFormatting sqref="I21:K21">
    <cfRule type="expression" dxfId="10" priority="3" stopIfTrue="1">
      <formula>IF(AND(OR(F18=1,F18=2,F18=3),I21=""),TRUE(),FALSE())</formula>
    </cfRule>
  </conditionalFormatting>
  <conditionalFormatting sqref="I22:K22">
    <cfRule type="expression" dxfId="9" priority="4" stopIfTrue="1">
      <formula>IF(AND(OR(F18=1,F18=2,F18=3),I22=""),TRUE(),FALSE())</formula>
    </cfRule>
  </conditionalFormatting>
  <conditionalFormatting sqref="I23:K23">
    <cfRule type="expression" dxfId="8" priority="5" stopIfTrue="1">
      <formula>IF(AND(OR(F18=1,F18=2,F18=3),I23=""),TRUE(),FALSE())</formula>
    </cfRule>
  </conditionalFormatting>
  <conditionalFormatting sqref="I24:K24">
    <cfRule type="expression" dxfId="7" priority="6" stopIfTrue="1">
      <formula>IF(AND(OR(F18=1,F18=2,F18=3),I24=""),TRUE(),FALSE())</formula>
    </cfRule>
  </conditionalFormatting>
  <conditionalFormatting sqref="I25:K25">
    <cfRule type="expression" dxfId="6" priority="7" stopIfTrue="1">
      <formula>IF(AND(OR(F18=1,F18=2,F18=3),I25=""),TRUE(),FALSE())</formula>
    </cfRule>
  </conditionalFormatting>
  <conditionalFormatting sqref="I26:K26">
    <cfRule type="expression" dxfId="5" priority="8" stopIfTrue="1">
      <formula>IF(AND(OR(F18=1,F18=2,F18=3),I26=""),TRUE(),FALSE())</formula>
    </cfRule>
  </conditionalFormatting>
  <conditionalFormatting sqref="I27:K27">
    <cfRule type="expression" dxfId="4" priority="9" stopIfTrue="1">
      <formula>IF(AND(OR(F18=1,F18=2,F18=3),I27=""),TRUE(),FALSE())</formula>
    </cfRule>
  </conditionalFormatting>
  <conditionalFormatting sqref="I28:K28">
    <cfRule type="expression" dxfId="3" priority="10" stopIfTrue="1">
      <formula>IF(AND(OR(F18=1,F18=2,F18=3),I28=""),TRUE(),FALSE())</formula>
    </cfRule>
  </conditionalFormatting>
  <conditionalFormatting sqref="I29:K29">
    <cfRule type="expression" dxfId="2" priority="11" stopIfTrue="1">
      <formula>IF(AND(OR(F18=1,F18=2,F18=3),I29=""),TRUE(),FALSE())</formula>
    </cfRule>
  </conditionalFormatting>
  <conditionalFormatting sqref="I30:K31">
    <cfRule type="expression" dxfId="1" priority="2" stopIfTrue="1">
      <formula>IF(AND(OR(F18=1,F18=2,F18=3),I30=""),TRUE(),FALSE())</formula>
    </cfRule>
  </conditionalFormatting>
  <conditionalFormatting sqref="I31:K31">
    <cfRule type="expression" dxfId="0" priority="1" stopIfTrue="1">
      <formula>IF(AND(OR(F20=1,F20=2,F20=3),I31=""),TRUE(),FALSE())</formula>
    </cfRule>
  </conditionalFormatting>
  <dataValidations disablePrompts="1" count="1">
    <dataValidation type="whole" errorStyle="information" allowBlank="1" showInputMessage="1" showErrorMessage="1" errorTitle="Número Jueces" error="El número de jueces debe ser entre 1 y 3" sqref="F18" xr:uid="{00000000-0002-0000-1E00-000000000000}">
      <formula1>1</formula1>
      <formula2>3</formula2>
    </dataValidation>
  </dataValidations>
  <pageMargins left="1.49" right="0.75" top="1" bottom="1" header="0" footer="0"/>
  <pageSetup paperSize="9" scale="81" orientation="landscape" horizont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0"/>
  </sheetPr>
  <dimension ref="A1:C26"/>
  <sheetViews>
    <sheetView workbookViewId="0">
      <selection activeCell="B2" sqref="B2"/>
    </sheetView>
  </sheetViews>
  <sheetFormatPr baseColWidth="10" defaultColWidth="9.140625" defaultRowHeight="12.75" x14ac:dyDescent="0.2"/>
  <cols>
    <col min="1" max="1" width="8.5703125" bestFit="1" customWidth="1"/>
    <col min="2" max="2" width="33.140625" bestFit="1" customWidth="1"/>
    <col min="3" max="3" width="27" bestFit="1" customWidth="1"/>
    <col min="4" max="256" width="11.42578125" customWidth="1"/>
  </cols>
  <sheetData>
    <row r="1" spans="1:3" x14ac:dyDescent="0.2">
      <c r="A1" s="1" t="s">
        <v>40</v>
      </c>
      <c r="B1" s="1" t="s">
        <v>48</v>
      </c>
      <c r="C1" s="1" t="s">
        <v>39</v>
      </c>
    </row>
    <row r="2" spans="1:3" x14ac:dyDescent="0.2">
      <c r="A2">
        <f>'2 Introduc. Datos'!A23</f>
        <v>1</v>
      </c>
      <c r="B2">
        <f>'2 Introduc. Datos'!B23</f>
        <v>0</v>
      </c>
      <c r="C2">
        <f>'2 Introduc. Datos'!D23</f>
        <v>0</v>
      </c>
    </row>
    <row r="3" spans="1:3" x14ac:dyDescent="0.2">
      <c r="A3">
        <f>'2 Introduc. Datos'!A24</f>
        <v>2</v>
      </c>
      <c r="B3">
        <f>'2 Introduc. Datos'!B24</f>
        <v>0</v>
      </c>
      <c r="C3">
        <f>'2 Introduc. Datos'!D24</f>
        <v>0</v>
      </c>
    </row>
    <row r="4" spans="1:3" x14ac:dyDescent="0.2">
      <c r="A4">
        <f>'2 Introduc. Datos'!A25</f>
        <v>3</v>
      </c>
      <c r="B4">
        <f>'2 Introduc. Datos'!B25</f>
        <v>0</v>
      </c>
      <c r="C4">
        <f>'2 Introduc. Datos'!D25</f>
        <v>0</v>
      </c>
    </row>
    <row r="5" spans="1:3" x14ac:dyDescent="0.2">
      <c r="A5">
        <f>'2 Introduc. Datos'!A26</f>
        <v>4</v>
      </c>
      <c r="B5">
        <f>'2 Introduc. Datos'!B26</f>
        <v>0</v>
      </c>
      <c r="C5">
        <f>'2 Introduc. Datos'!D26</f>
        <v>0</v>
      </c>
    </row>
    <row r="6" spans="1:3" x14ac:dyDescent="0.2">
      <c r="A6">
        <f>'2 Introduc. Datos'!A27</f>
        <v>5</v>
      </c>
      <c r="B6">
        <f>'2 Introduc. Datos'!B27</f>
        <v>0</v>
      </c>
      <c r="C6">
        <f>'2 Introduc. Datos'!D27</f>
        <v>0</v>
      </c>
    </row>
    <row r="7" spans="1:3" x14ac:dyDescent="0.2">
      <c r="A7">
        <f>'2 Introduc. Datos'!A28</f>
        <v>6</v>
      </c>
      <c r="B7">
        <f>'2 Introduc. Datos'!B28</f>
        <v>0</v>
      </c>
      <c r="C7">
        <f>'2 Introduc. Datos'!D28</f>
        <v>0</v>
      </c>
    </row>
    <row r="8" spans="1:3" x14ac:dyDescent="0.2">
      <c r="A8">
        <f>'2 Introduc. Datos'!A29</f>
        <v>7</v>
      </c>
      <c r="B8">
        <f>'2 Introduc. Datos'!B29</f>
        <v>0</v>
      </c>
      <c r="C8">
        <f>'2 Introduc. Datos'!D29</f>
        <v>0</v>
      </c>
    </row>
    <row r="9" spans="1:3" x14ac:dyDescent="0.2">
      <c r="A9">
        <f>'2 Introduc. Datos'!A30</f>
        <v>8</v>
      </c>
      <c r="B9">
        <f>'2 Introduc. Datos'!B30</f>
        <v>0</v>
      </c>
      <c r="C9">
        <f>'2 Introduc. Datos'!D30</f>
        <v>0</v>
      </c>
    </row>
    <row r="10" spans="1:3" x14ac:dyDescent="0.2">
      <c r="A10">
        <f>'2 Introduc. Datos'!A31</f>
        <v>9</v>
      </c>
      <c r="B10">
        <f>'2 Introduc. Datos'!B31</f>
        <v>0</v>
      </c>
      <c r="C10">
        <f>'2 Introduc. Datos'!D31</f>
        <v>0</v>
      </c>
    </row>
    <row r="11" spans="1:3" x14ac:dyDescent="0.2">
      <c r="A11">
        <f>'2 Introduc. Datos'!A32</f>
        <v>10</v>
      </c>
      <c r="B11">
        <f>'2 Introduc. Datos'!B32</f>
        <v>0</v>
      </c>
      <c r="C11">
        <f>'2 Introduc. Datos'!D32</f>
        <v>0</v>
      </c>
    </row>
    <row r="12" spans="1:3" x14ac:dyDescent="0.2">
      <c r="A12">
        <f>'2 Introduc. Datos'!A33</f>
        <v>11</v>
      </c>
      <c r="B12">
        <f>'2 Introduc. Datos'!B33</f>
        <v>0</v>
      </c>
      <c r="C12">
        <f>'2 Introduc. Datos'!D33</f>
        <v>0</v>
      </c>
    </row>
    <row r="13" spans="1:3" x14ac:dyDescent="0.2">
      <c r="A13">
        <f>'2 Introduc. Datos'!A34</f>
        <v>12</v>
      </c>
      <c r="B13">
        <f>'2 Introduc. Datos'!B34</f>
        <v>0</v>
      </c>
      <c r="C13">
        <f>'2 Introduc. Datos'!D34</f>
        <v>0</v>
      </c>
    </row>
    <row r="14" spans="1:3" x14ac:dyDescent="0.2">
      <c r="A14">
        <f>'2 Introduc. Datos'!A35</f>
        <v>13</v>
      </c>
      <c r="B14">
        <f>'2 Introduc. Datos'!B35</f>
        <v>0</v>
      </c>
      <c r="C14">
        <f>'2 Introduc. Datos'!D35</f>
        <v>0</v>
      </c>
    </row>
    <row r="15" spans="1:3" x14ac:dyDescent="0.2">
      <c r="A15">
        <f>'2 Introduc. Datos'!A36</f>
        <v>14</v>
      </c>
      <c r="B15">
        <f>'2 Introduc. Datos'!B36</f>
        <v>0</v>
      </c>
      <c r="C15">
        <f>'2 Introduc. Datos'!D36</f>
        <v>0</v>
      </c>
    </row>
    <row r="16" spans="1:3" x14ac:dyDescent="0.2">
      <c r="A16">
        <f>'2 Introduc. Datos'!A37</f>
        <v>15</v>
      </c>
      <c r="B16">
        <f>'2 Introduc. Datos'!B37</f>
        <v>0</v>
      </c>
      <c r="C16">
        <f>'2 Introduc. Datos'!D37</f>
        <v>0</v>
      </c>
    </row>
    <row r="17" spans="1:3" x14ac:dyDescent="0.2">
      <c r="A17">
        <f>'2 Introduc. Datos'!A38</f>
        <v>16</v>
      </c>
      <c r="B17">
        <f>'2 Introduc. Datos'!B38</f>
        <v>0</v>
      </c>
      <c r="C17">
        <f>'2 Introduc. Datos'!D38</f>
        <v>0</v>
      </c>
    </row>
    <row r="18" spans="1:3" x14ac:dyDescent="0.2">
      <c r="A18">
        <f>'2 Introduc. Datos'!A39</f>
        <v>17</v>
      </c>
      <c r="B18">
        <f>'2 Introduc. Datos'!B39</f>
        <v>0</v>
      </c>
      <c r="C18">
        <f>'2 Introduc. Datos'!D39</f>
        <v>0</v>
      </c>
    </row>
    <row r="19" spans="1:3" x14ac:dyDescent="0.2">
      <c r="A19">
        <f>'2 Introduc. Datos'!A40</f>
        <v>18</v>
      </c>
      <c r="B19">
        <f>'2 Introduc. Datos'!B40</f>
        <v>0</v>
      </c>
      <c r="C19">
        <f>'2 Introduc. Datos'!D40</f>
        <v>0</v>
      </c>
    </row>
    <row r="20" spans="1:3" x14ac:dyDescent="0.2">
      <c r="A20">
        <f>'2 Introduc. Datos'!A41</f>
        <v>19</v>
      </c>
      <c r="B20">
        <f>'2 Introduc. Datos'!B41</f>
        <v>0</v>
      </c>
      <c r="C20">
        <f>'2 Introduc. Datos'!D41</f>
        <v>0</v>
      </c>
    </row>
    <row r="21" spans="1:3" x14ac:dyDescent="0.2">
      <c r="A21">
        <f>'2 Introduc. Datos'!A42</f>
        <v>20</v>
      </c>
      <c r="B21">
        <f>'2 Introduc. Datos'!B42</f>
        <v>0</v>
      </c>
      <c r="C21">
        <f>'2 Introduc. Datos'!D42</f>
        <v>0</v>
      </c>
    </row>
    <row r="22" spans="1:3" x14ac:dyDescent="0.2">
      <c r="A22">
        <f>'2 Introduc. Datos'!A43</f>
        <v>21</v>
      </c>
      <c r="B22">
        <f>'2 Introduc. Datos'!B43</f>
        <v>0</v>
      </c>
      <c r="C22">
        <f>'2 Introduc. Datos'!D43</f>
        <v>0</v>
      </c>
    </row>
    <row r="23" spans="1:3" x14ac:dyDescent="0.2">
      <c r="A23">
        <f>'2 Introduc. Datos'!A44</f>
        <v>22</v>
      </c>
      <c r="B23">
        <f>'2 Introduc. Datos'!B44</f>
        <v>0</v>
      </c>
      <c r="C23">
        <f>'2 Introduc. Datos'!D44</f>
        <v>0</v>
      </c>
    </row>
    <row r="24" spans="1:3" x14ac:dyDescent="0.2">
      <c r="A24">
        <f>'2 Introduc. Datos'!A45</f>
        <v>23</v>
      </c>
      <c r="B24">
        <f>'2 Introduc. Datos'!B45</f>
        <v>0</v>
      </c>
      <c r="C24">
        <f>'2 Introduc. Datos'!D45</f>
        <v>0</v>
      </c>
    </row>
    <row r="25" spans="1:3" x14ac:dyDescent="0.2">
      <c r="A25">
        <f>'2 Introduc. Datos'!A46</f>
        <v>24</v>
      </c>
      <c r="B25">
        <f>'2 Introduc. Datos'!B46</f>
        <v>0</v>
      </c>
      <c r="C25">
        <f>'2 Introduc. Datos'!D46</f>
        <v>0</v>
      </c>
    </row>
    <row r="26" spans="1:3" x14ac:dyDescent="0.2">
      <c r="A26">
        <f>'2 Introduc. Datos'!A47</f>
        <v>25</v>
      </c>
      <c r="B26">
        <f>'2 Introduc. Datos'!B47</f>
        <v>0</v>
      </c>
      <c r="C26">
        <f>'2 Introduc. Datos'!D47</f>
        <v>0</v>
      </c>
    </row>
  </sheetData>
  <phoneticPr fontId="11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0"/>
  </sheetPr>
  <dimension ref="B3:L86"/>
  <sheetViews>
    <sheetView workbookViewId="0">
      <selection activeCell="B4" sqref="B4"/>
    </sheetView>
  </sheetViews>
  <sheetFormatPr baseColWidth="10" defaultColWidth="9.140625" defaultRowHeight="12.75" x14ac:dyDescent="0.2"/>
  <cols>
    <col min="1" max="1" width="11.42578125" customWidth="1"/>
    <col min="2" max="2" width="10.5703125" customWidth="1"/>
    <col min="3" max="4" width="21.28515625" bestFit="1" customWidth="1"/>
    <col min="5" max="5" width="18.28515625" customWidth="1"/>
    <col min="6" max="6" width="19.7109375" customWidth="1"/>
    <col min="7" max="7" width="9.85546875" bestFit="1" customWidth="1"/>
    <col min="8" max="8" width="9.85546875" customWidth="1"/>
    <col min="9" max="9" width="11.7109375" bestFit="1" customWidth="1"/>
    <col min="10" max="10" width="12.140625" bestFit="1" customWidth="1"/>
    <col min="11" max="11" width="7" bestFit="1" customWidth="1"/>
    <col min="12" max="12" width="11.5703125" bestFit="1" customWidth="1"/>
    <col min="13" max="13" width="7" bestFit="1" customWidth="1"/>
    <col min="14" max="14" width="11.5703125" bestFit="1" customWidth="1"/>
    <col min="15" max="15" width="7" bestFit="1" customWidth="1"/>
    <col min="16" max="16" width="11.5703125" bestFit="1" customWidth="1"/>
    <col min="17" max="17" width="7" bestFit="1" customWidth="1"/>
    <col min="18" max="18" width="11.5703125" bestFit="1" customWidth="1"/>
    <col min="19" max="19" width="7" bestFit="1" customWidth="1"/>
    <col min="20" max="20" width="11.5703125" bestFit="1" customWidth="1"/>
    <col min="21" max="21" width="7" bestFit="1" customWidth="1"/>
    <col min="22" max="22" width="11.5703125" bestFit="1" customWidth="1"/>
    <col min="23" max="23" width="6.5703125" bestFit="1" customWidth="1"/>
    <col min="24" max="24" width="11.140625" bestFit="1" customWidth="1"/>
    <col min="25" max="25" width="10.5703125" bestFit="1" customWidth="1"/>
    <col min="26" max="256" width="11.42578125" customWidth="1"/>
  </cols>
  <sheetData>
    <row r="3" spans="2:12" ht="13.5" thickBot="1" x14ac:dyDescent="0.25"/>
    <row r="4" spans="2:12" ht="15.75" thickTop="1" x14ac:dyDescent="0.25">
      <c r="B4" s="47" t="s">
        <v>25</v>
      </c>
      <c r="C4" s="48" t="s">
        <v>43</v>
      </c>
      <c r="D4" s="48" t="s">
        <v>37</v>
      </c>
      <c r="E4" s="48" t="s">
        <v>39</v>
      </c>
      <c r="F4" s="48" t="s">
        <v>44</v>
      </c>
      <c r="G4" s="54"/>
      <c r="H4" s="54"/>
      <c r="I4" s="54"/>
      <c r="J4" s="54"/>
      <c r="K4" s="54"/>
      <c r="L4" s="54"/>
    </row>
    <row r="5" spans="2:12" x14ac:dyDescent="0.2">
      <c r="B5" s="55" t="s">
        <v>87</v>
      </c>
      <c r="C5" s="56"/>
      <c r="D5" s="56"/>
      <c r="E5" s="56"/>
      <c r="F5" s="56"/>
      <c r="G5" s="49"/>
      <c r="H5" s="49"/>
      <c r="I5" s="49"/>
      <c r="J5" s="49"/>
      <c r="K5" s="49"/>
      <c r="L5" s="49"/>
    </row>
    <row r="6" spans="2:12" x14ac:dyDescent="0.2">
      <c r="B6" s="57"/>
      <c r="C6" s="93" t="s">
        <v>96</v>
      </c>
      <c r="D6" s="93"/>
      <c r="E6" s="93"/>
      <c r="F6" s="93"/>
      <c r="G6" s="50"/>
      <c r="H6" s="50"/>
      <c r="I6" s="50"/>
      <c r="J6" s="50"/>
      <c r="K6" s="50"/>
      <c r="L6" s="50"/>
    </row>
    <row r="7" spans="2:12" ht="13.5" thickBot="1" x14ac:dyDescent="0.25">
      <c r="B7" s="57"/>
      <c r="C7" s="46"/>
      <c r="D7" s="58" t="s">
        <v>87</v>
      </c>
      <c r="E7" s="46"/>
      <c r="F7" s="46"/>
      <c r="G7" s="51"/>
      <c r="H7" s="51"/>
      <c r="I7" s="51"/>
      <c r="J7" s="51"/>
      <c r="K7" s="51"/>
      <c r="L7" s="51"/>
    </row>
    <row r="8" spans="2:12" ht="13.5" thickTop="1" x14ac:dyDescent="0.2">
      <c r="B8" s="57"/>
      <c r="C8" s="46"/>
      <c r="D8" s="46"/>
      <c r="E8" s="93" t="s">
        <v>87</v>
      </c>
      <c r="F8" s="93"/>
      <c r="G8" s="50"/>
      <c r="H8" s="50"/>
      <c r="I8" s="50"/>
      <c r="J8" s="50"/>
      <c r="K8" s="50"/>
      <c r="L8" s="50"/>
    </row>
    <row r="9" spans="2:12" ht="13.5" thickTop="1" x14ac:dyDescent="0.2">
      <c r="B9" s="57"/>
      <c r="C9" s="46"/>
      <c r="D9" s="46"/>
      <c r="E9" s="46"/>
      <c r="F9" s="59" t="s">
        <v>105</v>
      </c>
      <c r="G9" s="52"/>
      <c r="H9" s="52"/>
      <c r="I9" s="52"/>
      <c r="J9" s="52"/>
      <c r="K9" s="52"/>
      <c r="L9" s="53"/>
    </row>
    <row r="10" spans="2:12" ht="13.5" thickBot="1" x14ac:dyDescent="0.25">
      <c r="B10" s="57"/>
      <c r="C10" s="46"/>
      <c r="D10" s="46"/>
      <c r="E10" s="46"/>
      <c r="F10" s="46"/>
    </row>
    <row r="11" spans="2:12" ht="16.5" thickTop="1" thickBot="1" x14ac:dyDescent="0.3">
      <c r="B11" s="61" t="s">
        <v>88</v>
      </c>
      <c r="C11" s="60"/>
      <c r="D11" s="60"/>
      <c r="E11" s="60"/>
      <c r="F11" s="60"/>
      <c r="G11" s="60"/>
      <c r="H11" s="60"/>
      <c r="I11" s="60"/>
      <c r="J11" s="60"/>
      <c r="K11" s="60"/>
      <c r="L11" s="62"/>
    </row>
    <row r="12" spans="2:12" ht="13.5" thickTop="1" x14ac:dyDescent="0.2"/>
    <row r="13" spans="2:12" ht="13.5" thickBot="1" x14ac:dyDescent="0.25"/>
    <row r="14" spans="2:12" ht="13.5" thickTop="1" x14ac:dyDescent="0.2"/>
    <row r="15" spans="2:12" ht="13.5" thickBot="1" x14ac:dyDescent="0.25"/>
    <row r="16" spans="2:12" ht="13.5" thickTop="1" x14ac:dyDescent="0.2"/>
    <row r="18" ht="13.5" thickBot="1" x14ac:dyDescent="0.25"/>
    <row r="19" ht="13.5" thickTop="1" x14ac:dyDescent="0.2"/>
    <row r="20" ht="13.5" thickTop="1" x14ac:dyDescent="0.2"/>
    <row r="23" ht="13.5" thickBot="1" x14ac:dyDescent="0.25"/>
    <row r="24" ht="13.5" thickTop="1" x14ac:dyDescent="0.2"/>
    <row r="25" ht="13.5" thickBot="1" x14ac:dyDescent="0.25"/>
    <row r="26" ht="13.5" thickTop="1" x14ac:dyDescent="0.2"/>
    <row r="29" ht="13.5" thickBot="1" x14ac:dyDescent="0.25"/>
    <row r="30" ht="13.5" thickTop="1" x14ac:dyDescent="0.2"/>
    <row r="31" ht="13.5" thickTop="1" x14ac:dyDescent="0.2"/>
    <row r="34" ht="13.5" thickBot="1" x14ac:dyDescent="0.25"/>
    <row r="35" ht="13.5" thickTop="1" x14ac:dyDescent="0.2"/>
    <row r="36" ht="13.5" thickBot="1" x14ac:dyDescent="0.25"/>
    <row r="37" ht="13.5" thickTop="1" x14ac:dyDescent="0.2"/>
    <row r="39" ht="13.5" thickBot="1" x14ac:dyDescent="0.25"/>
    <row r="40" ht="13.5" thickTop="1" x14ac:dyDescent="0.2"/>
    <row r="41" ht="13.5" thickTop="1" x14ac:dyDescent="0.2"/>
    <row r="42" ht="13.5" thickTop="1" x14ac:dyDescent="0.2"/>
    <row r="45" ht="13.5" thickBot="1" x14ac:dyDescent="0.25"/>
    <row r="46" ht="13.5" thickTop="1" x14ac:dyDescent="0.2"/>
    <row r="51" ht="13.5" thickBot="1" x14ac:dyDescent="0.25"/>
    <row r="52" ht="13.5" thickTop="1" x14ac:dyDescent="0.2"/>
    <row r="56" ht="13.5" thickBot="1" x14ac:dyDescent="0.25"/>
    <row r="57" ht="13.5" thickTop="1" x14ac:dyDescent="0.2"/>
    <row r="61" ht="13.5" thickBot="1" x14ac:dyDescent="0.25"/>
    <row r="62" ht="13.5" thickTop="1" x14ac:dyDescent="0.2"/>
    <row r="66" ht="13.5" thickBot="1" x14ac:dyDescent="0.25"/>
    <row r="67" ht="13.5" thickTop="1" x14ac:dyDescent="0.2"/>
    <row r="71" ht="13.5" thickBot="1" x14ac:dyDescent="0.25"/>
    <row r="72" ht="13.5" thickTop="1" x14ac:dyDescent="0.2"/>
    <row r="76" ht="13.5" thickBot="1" x14ac:dyDescent="0.25"/>
    <row r="77" ht="13.5" thickTop="1" x14ac:dyDescent="0.2"/>
    <row r="81" ht="13.5" thickBot="1" x14ac:dyDescent="0.25"/>
    <row r="82" ht="13.5" thickTop="1" x14ac:dyDescent="0.2"/>
    <row r="84" ht="13.5" thickBot="1" x14ac:dyDescent="0.25"/>
    <row r="85" ht="14.25" thickTop="1" thickBot="1" x14ac:dyDescent="0.25"/>
    <row r="86" ht="13.5" thickTop="1" x14ac:dyDescent="0.2"/>
  </sheetData>
  <phoneticPr fontId="11" type="noConversion"/>
  <pageMargins left="0.75" right="0.75" top="0.37" bottom="1" header="0.5" footer="0.5"/>
  <pageSetup paperSize="9" scale="55" orientation="landscape" verticalDpi="2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0"/>
    <pageSetUpPr fitToPage="1"/>
  </sheetPr>
  <dimension ref="A1:L28"/>
  <sheetViews>
    <sheetView zoomScale="73" zoomScaleNormal="73" workbookViewId="0">
      <selection activeCell="B4" sqref="B4"/>
    </sheetView>
  </sheetViews>
  <sheetFormatPr baseColWidth="10" defaultColWidth="9.140625" defaultRowHeight="12.75" x14ac:dyDescent="0.2"/>
  <cols>
    <col min="1" max="1" width="8.7109375" bestFit="1" customWidth="1"/>
    <col min="2" max="2" width="33" customWidth="1"/>
    <col min="3" max="3" width="29.85546875" customWidth="1"/>
    <col min="4" max="4" width="10" customWidth="1"/>
    <col min="5" max="5" width="12" customWidth="1"/>
    <col min="6" max="6" width="10.140625" customWidth="1"/>
    <col min="7" max="7" width="17.140625" customWidth="1"/>
    <col min="8" max="8" width="10.7109375" bestFit="1" customWidth="1"/>
    <col min="9" max="9" width="22.5703125" customWidth="1"/>
    <col min="10" max="10" width="18.85546875" customWidth="1"/>
    <col min="11" max="11" width="27" customWidth="1"/>
    <col min="12" max="12" width="31.5703125" customWidth="1"/>
    <col min="13" max="256" width="11.42578125" customWidth="1"/>
  </cols>
  <sheetData>
    <row r="1" spans="1:12" ht="33.75" x14ac:dyDescent="0.5">
      <c r="A1" s="274" t="s">
        <v>55</v>
      </c>
      <c r="B1" s="275"/>
      <c r="C1" s="275"/>
      <c r="D1" s="275"/>
      <c r="E1" s="275"/>
      <c r="F1" s="275"/>
      <c r="G1" s="275"/>
      <c r="H1" s="275"/>
      <c r="I1" s="275"/>
      <c r="J1" s="275"/>
      <c r="K1" s="276"/>
      <c r="L1" s="277"/>
    </row>
    <row r="2" spans="1:12" ht="18.75" customHeight="1" x14ac:dyDescent="0.2">
      <c r="A2" s="188"/>
      <c r="B2" s="186"/>
      <c r="C2" s="186"/>
      <c r="D2" s="186"/>
      <c r="E2" s="271" t="s">
        <v>53</v>
      </c>
      <c r="F2" s="272"/>
      <c r="G2" s="187" t="s">
        <v>54</v>
      </c>
      <c r="H2" s="187" t="s">
        <v>51</v>
      </c>
      <c r="I2" s="228" t="s">
        <v>91</v>
      </c>
      <c r="J2" s="229" t="s">
        <v>90</v>
      </c>
      <c r="K2" s="229" t="s">
        <v>92</v>
      </c>
      <c r="L2" s="273" t="s">
        <v>78</v>
      </c>
    </row>
    <row r="3" spans="1:12" ht="33.75" customHeight="1" x14ac:dyDescent="0.2">
      <c r="A3" s="189" t="s">
        <v>40</v>
      </c>
      <c r="B3" s="187" t="s">
        <v>48</v>
      </c>
      <c r="C3" s="187" t="s">
        <v>39</v>
      </c>
      <c r="D3" s="187" t="s">
        <v>89</v>
      </c>
      <c r="E3" s="187" t="s">
        <v>49</v>
      </c>
      <c r="F3" s="187" t="s">
        <v>50</v>
      </c>
      <c r="G3" s="187" t="s">
        <v>49</v>
      </c>
      <c r="H3" s="187" t="s">
        <v>52</v>
      </c>
      <c r="I3" s="230" t="s">
        <v>94</v>
      </c>
      <c r="J3" s="230" t="s">
        <v>95</v>
      </c>
      <c r="K3" s="230" t="s">
        <v>93</v>
      </c>
      <c r="L3" s="273"/>
    </row>
    <row r="4" spans="1:12" ht="32.25" customHeight="1" x14ac:dyDescent="0.2">
      <c r="A4" s="184">
        <f>'2 Introduc. Datos'!A23</f>
        <v>1</v>
      </c>
      <c r="B4" s="146">
        <f>'2 Introduc. Datos'!B23</f>
        <v>0</v>
      </c>
      <c r="C4" s="146">
        <f>'2 Introduc. Datos'!D23</f>
        <v>0</v>
      </c>
      <c r="D4" s="146"/>
      <c r="E4" s="146"/>
      <c r="F4" s="146"/>
      <c r="G4" s="146"/>
      <c r="H4" s="146"/>
      <c r="I4" s="146"/>
      <c r="J4" s="146"/>
      <c r="K4" s="226"/>
      <c r="L4" s="147"/>
    </row>
    <row r="5" spans="1:12" ht="32.25" customHeight="1" x14ac:dyDescent="0.2">
      <c r="A5" s="184">
        <f>'2 Introduc. Datos'!A24</f>
        <v>2</v>
      </c>
      <c r="B5" s="146">
        <f>'2 Introduc. Datos'!B24</f>
        <v>0</v>
      </c>
      <c r="C5" s="146">
        <f>'2 Introduc. Datos'!D24</f>
        <v>0</v>
      </c>
      <c r="D5" s="146"/>
      <c r="E5" s="146"/>
      <c r="F5" s="146"/>
      <c r="G5" s="146"/>
      <c r="H5" s="146"/>
      <c r="I5" s="146"/>
      <c r="J5" s="146"/>
      <c r="K5" s="226"/>
      <c r="L5" s="147"/>
    </row>
    <row r="6" spans="1:12" ht="32.25" customHeight="1" x14ac:dyDescent="0.2">
      <c r="A6" s="184">
        <f>'2 Introduc. Datos'!A25</f>
        <v>3</v>
      </c>
      <c r="B6" s="146">
        <f>'2 Introduc. Datos'!B25</f>
        <v>0</v>
      </c>
      <c r="C6" s="146">
        <f>'2 Introduc. Datos'!D25</f>
        <v>0</v>
      </c>
      <c r="D6" s="146"/>
      <c r="E6" s="146"/>
      <c r="F6" s="146"/>
      <c r="G6" s="146"/>
      <c r="H6" s="146"/>
      <c r="I6" s="146"/>
      <c r="J6" s="146"/>
      <c r="K6" s="226"/>
      <c r="L6" s="147"/>
    </row>
    <row r="7" spans="1:12" ht="32.25" customHeight="1" x14ac:dyDescent="0.2">
      <c r="A7" s="184">
        <f>'2 Introduc. Datos'!A26</f>
        <v>4</v>
      </c>
      <c r="B7" s="146">
        <f>'2 Introduc. Datos'!B26</f>
        <v>0</v>
      </c>
      <c r="C7" s="146">
        <f>'2 Introduc. Datos'!D26</f>
        <v>0</v>
      </c>
      <c r="D7" s="146"/>
      <c r="E7" s="146"/>
      <c r="F7" s="146"/>
      <c r="G7" s="146"/>
      <c r="H7" s="146"/>
      <c r="I7" s="146"/>
      <c r="J7" s="146"/>
      <c r="K7" s="226"/>
      <c r="L7" s="147"/>
    </row>
    <row r="8" spans="1:12" ht="32.25" customHeight="1" x14ac:dyDescent="0.2">
      <c r="A8" s="184">
        <f>'2 Introduc. Datos'!A27</f>
        <v>5</v>
      </c>
      <c r="B8" s="146">
        <f>'2 Introduc. Datos'!B27</f>
        <v>0</v>
      </c>
      <c r="C8" s="146">
        <f>'2 Introduc. Datos'!D27</f>
        <v>0</v>
      </c>
      <c r="D8" s="146"/>
      <c r="E8" s="146"/>
      <c r="F8" s="146"/>
      <c r="G8" s="146"/>
      <c r="H8" s="146"/>
      <c r="I8" s="146"/>
      <c r="J8" s="146"/>
      <c r="K8" s="226"/>
      <c r="L8" s="147"/>
    </row>
    <row r="9" spans="1:12" ht="32.25" customHeight="1" x14ac:dyDescent="0.2">
      <c r="A9" s="184">
        <f>'2 Introduc. Datos'!A28</f>
        <v>6</v>
      </c>
      <c r="B9" s="146">
        <f>'2 Introduc. Datos'!B28</f>
        <v>0</v>
      </c>
      <c r="C9" s="146">
        <f>'2 Introduc. Datos'!D28</f>
        <v>0</v>
      </c>
      <c r="D9" s="146"/>
      <c r="E9" s="146"/>
      <c r="F9" s="146"/>
      <c r="G9" s="146"/>
      <c r="H9" s="146"/>
      <c r="I9" s="146"/>
      <c r="J9" s="146"/>
      <c r="K9" s="226"/>
      <c r="L9" s="147"/>
    </row>
    <row r="10" spans="1:12" ht="32.25" customHeight="1" x14ac:dyDescent="0.2">
      <c r="A10" s="184">
        <f>'2 Introduc. Datos'!A29</f>
        <v>7</v>
      </c>
      <c r="B10" s="146">
        <f>'2 Introduc. Datos'!B29</f>
        <v>0</v>
      </c>
      <c r="C10" s="146">
        <f>'2 Introduc. Datos'!D29</f>
        <v>0</v>
      </c>
      <c r="D10" s="146"/>
      <c r="E10" s="146"/>
      <c r="F10" s="146"/>
      <c r="G10" s="146"/>
      <c r="H10" s="146"/>
      <c r="I10" s="146"/>
      <c r="J10" s="146"/>
      <c r="K10" s="226"/>
      <c r="L10" s="147"/>
    </row>
    <row r="11" spans="1:12" ht="32.25" customHeight="1" x14ac:dyDescent="0.2">
      <c r="A11" s="184">
        <f>'2 Introduc. Datos'!A30</f>
        <v>8</v>
      </c>
      <c r="B11" s="146">
        <f>'2 Introduc. Datos'!B30</f>
        <v>0</v>
      </c>
      <c r="C11" s="146">
        <f>'2 Introduc. Datos'!D30</f>
        <v>0</v>
      </c>
      <c r="D11" s="146"/>
      <c r="E11" s="146"/>
      <c r="F11" s="146"/>
      <c r="G11" s="146"/>
      <c r="H11" s="146"/>
      <c r="I11" s="146"/>
      <c r="J11" s="146"/>
      <c r="K11" s="226"/>
      <c r="L11" s="147"/>
    </row>
    <row r="12" spans="1:12" ht="32.25" customHeight="1" x14ac:dyDescent="0.2">
      <c r="A12" s="184">
        <f>'2 Introduc. Datos'!A31</f>
        <v>9</v>
      </c>
      <c r="B12" s="146">
        <f>'2 Introduc. Datos'!B31</f>
        <v>0</v>
      </c>
      <c r="C12" s="146">
        <f>'2 Introduc. Datos'!D31</f>
        <v>0</v>
      </c>
      <c r="D12" s="146"/>
      <c r="E12" s="146"/>
      <c r="F12" s="146"/>
      <c r="G12" s="146"/>
      <c r="H12" s="146"/>
      <c r="I12" s="146"/>
      <c r="J12" s="146"/>
      <c r="K12" s="226"/>
      <c r="L12" s="147"/>
    </row>
    <row r="13" spans="1:12" ht="32.25" customHeight="1" x14ac:dyDescent="0.2">
      <c r="A13" s="184">
        <f>'2 Introduc. Datos'!A32</f>
        <v>10</v>
      </c>
      <c r="B13" s="146">
        <f>'2 Introduc. Datos'!B32</f>
        <v>0</v>
      </c>
      <c r="C13" s="146">
        <f>'2 Introduc. Datos'!D32</f>
        <v>0</v>
      </c>
      <c r="D13" s="146"/>
      <c r="E13" s="146"/>
      <c r="F13" s="146"/>
      <c r="G13" s="146"/>
      <c r="H13" s="146"/>
      <c r="I13" s="146"/>
      <c r="J13" s="146"/>
      <c r="K13" s="226"/>
      <c r="L13" s="147"/>
    </row>
    <row r="14" spans="1:12" ht="32.25" customHeight="1" x14ac:dyDescent="0.2">
      <c r="A14" s="184">
        <f>'2 Introduc. Datos'!A33</f>
        <v>11</v>
      </c>
      <c r="B14" s="146">
        <f>'2 Introduc. Datos'!B33</f>
        <v>0</v>
      </c>
      <c r="C14" s="146">
        <f>'2 Introduc. Datos'!D33</f>
        <v>0</v>
      </c>
      <c r="D14" s="146"/>
      <c r="E14" s="146"/>
      <c r="F14" s="146"/>
      <c r="G14" s="146"/>
      <c r="H14" s="146"/>
      <c r="I14" s="146"/>
      <c r="J14" s="146"/>
      <c r="K14" s="226"/>
      <c r="L14" s="147"/>
    </row>
    <row r="15" spans="1:12" ht="32.25" customHeight="1" x14ac:dyDescent="0.2">
      <c r="A15" s="184">
        <f>'2 Introduc. Datos'!A34</f>
        <v>12</v>
      </c>
      <c r="B15" s="146">
        <f>'2 Introduc. Datos'!B34</f>
        <v>0</v>
      </c>
      <c r="C15" s="146">
        <f>'2 Introduc. Datos'!D34</f>
        <v>0</v>
      </c>
      <c r="D15" s="146"/>
      <c r="E15" s="146"/>
      <c r="F15" s="146"/>
      <c r="G15" s="146"/>
      <c r="H15" s="146"/>
      <c r="I15" s="146"/>
      <c r="J15" s="146"/>
      <c r="K15" s="226"/>
      <c r="L15" s="147"/>
    </row>
    <row r="16" spans="1:12" ht="32.25" customHeight="1" x14ac:dyDescent="0.2">
      <c r="A16" s="184">
        <f>'2 Introduc. Datos'!A35</f>
        <v>13</v>
      </c>
      <c r="B16" s="146">
        <f>'2 Introduc. Datos'!B35</f>
        <v>0</v>
      </c>
      <c r="C16" s="146">
        <f>'2 Introduc. Datos'!D35</f>
        <v>0</v>
      </c>
      <c r="D16" s="146"/>
      <c r="E16" s="146"/>
      <c r="F16" s="146"/>
      <c r="G16" s="146"/>
      <c r="H16" s="146"/>
      <c r="I16" s="146"/>
      <c r="J16" s="146"/>
      <c r="K16" s="226"/>
      <c r="L16" s="147"/>
    </row>
    <row r="17" spans="1:12" ht="32.25" customHeight="1" x14ac:dyDescent="0.2">
      <c r="A17" s="184">
        <f>'2 Introduc. Datos'!A36</f>
        <v>14</v>
      </c>
      <c r="B17" s="146">
        <f>'2 Introduc. Datos'!B36</f>
        <v>0</v>
      </c>
      <c r="C17" s="146">
        <f>'2 Introduc. Datos'!D36</f>
        <v>0</v>
      </c>
      <c r="D17" s="146"/>
      <c r="E17" s="146"/>
      <c r="F17" s="146"/>
      <c r="G17" s="146"/>
      <c r="H17" s="146"/>
      <c r="I17" s="146"/>
      <c r="J17" s="146"/>
      <c r="K17" s="226"/>
      <c r="L17" s="147"/>
    </row>
    <row r="18" spans="1:12" ht="32.25" customHeight="1" x14ac:dyDescent="0.2">
      <c r="A18" s="184">
        <f>'2 Introduc. Datos'!A37</f>
        <v>15</v>
      </c>
      <c r="B18" s="146">
        <f>'2 Introduc. Datos'!B37</f>
        <v>0</v>
      </c>
      <c r="C18" s="146">
        <f>'2 Introduc. Datos'!D37</f>
        <v>0</v>
      </c>
      <c r="D18" s="146"/>
      <c r="E18" s="146"/>
      <c r="F18" s="146"/>
      <c r="G18" s="146"/>
      <c r="H18" s="146"/>
      <c r="I18" s="146"/>
      <c r="J18" s="146"/>
      <c r="K18" s="226"/>
      <c r="L18" s="147"/>
    </row>
    <row r="19" spans="1:12" ht="32.25" customHeight="1" x14ac:dyDescent="0.2">
      <c r="A19" s="184">
        <f>'2 Introduc. Datos'!A38</f>
        <v>16</v>
      </c>
      <c r="B19" s="146">
        <f>'2 Introduc. Datos'!B38</f>
        <v>0</v>
      </c>
      <c r="C19" s="146">
        <f>'2 Introduc. Datos'!D38</f>
        <v>0</v>
      </c>
      <c r="D19" s="146"/>
      <c r="E19" s="146"/>
      <c r="F19" s="146"/>
      <c r="G19" s="146"/>
      <c r="H19" s="146"/>
      <c r="I19" s="146"/>
      <c r="J19" s="146"/>
      <c r="K19" s="226"/>
      <c r="L19" s="147"/>
    </row>
    <row r="20" spans="1:12" ht="32.25" customHeight="1" x14ac:dyDescent="0.2">
      <c r="A20" s="184">
        <f>'2 Introduc. Datos'!A39</f>
        <v>17</v>
      </c>
      <c r="B20" s="146">
        <f>'2 Introduc. Datos'!B39</f>
        <v>0</v>
      </c>
      <c r="C20" s="146">
        <f>'2 Introduc. Datos'!D39</f>
        <v>0</v>
      </c>
      <c r="D20" s="146"/>
      <c r="E20" s="146"/>
      <c r="F20" s="146"/>
      <c r="G20" s="146"/>
      <c r="H20" s="146"/>
      <c r="I20" s="146"/>
      <c r="J20" s="146"/>
      <c r="K20" s="226"/>
      <c r="L20" s="147"/>
    </row>
    <row r="21" spans="1:12" ht="32.25" customHeight="1" x14ac:dyDescent="0.2">
      <c r="A21" s="184">
        <f>'2 Introduc. Datos'!A40</f>
        <v>18</v>
      </c>
      <c r="B21" s="146">
        <f>'2 Introduc. Datos'!B40</f>
        <v>0</v>
      </c>
      <c r="C21" s="146">
        <f>'2 Introduc. Datos'!D40</f>
        <v>0</v>
      </c>
      <c r="D21" s="146"/>
      <c r="E21" s="146"/>
      <c r="F21" s="146"/>
      <c r="G21" s="146"/>
      <c r="H21" s="146"/>
      <c r="I21" s="146"/>
      <c r="J21" s="146"/>
      <c r="K21" s="226"/>
      <c r="L21" s="147"/>
    </row>
    <row r="22" spans="1:12" ht="32.25" customHeight="1" x14ac:dyDescent="0.2">
      <c r="A22" s="184">
        <f>'2 Introduc. Datos'!A41</f>
        <v>19</v>
      </c>
      <c r="B22" s="146">
        <f>'2 Introduc. Datos'!B41</f>
        <v>0</v>
      </c>
      <c r="C22" s="146">
        <f>'2 Introduc. Datos'!D41</f>
        <v>0</v>
      </c>
      <c r="D22" s="146"/>
      <c r="E22" s="146"/>
      <c r="F22" s="146"/>
      <c r="G22" s="146"/>
      <c r="H22" s="146"/>
      <c r="I22" s="146"/>
      <c r="J22" s="146"/>
      <c r="K22" s="226"/>
      <c r="L22" s="147"/>
    </row>
    <row r="23" spans="1:12" ht="32.25" customHeight="1" x14ac:dyDescent="0.2">
      <c r="A23" s="184">
        <f>'2 Introduc. Datos'!A42</f>
        <v>20</v>
      </c>
      <c r="B23" s="146">
        <f>'2 Introduc. Datos'!B42</f>
        <v>0</v>
      </c>
      <c r="C23" s="146">
        <f>'2 Introduc. Datos'!D42</f>
        <v>0</v>
      </c>
      <c r="D23" s="146"/>
      <c r="E23" s="146"/>
      <c r="F23" s="146"/>
      <c r="G23" s="146"/>
      <c r="H23" s="146"/>
      <c r="I23" s="146"/>
      <c r="J23" s="146"/>
      <c r="K23" s="226"/>
      <c r="L23" s="147"/>
    </row>
    <row r="24" spans="1:12" ht="32.25" customHeight="1" x14ac:dyDescent="0.2">
      <c r="A24" s="184">
        <f>'2 Introduc. Datos'!A43</f>
        <v>21</v>
      </c>
      <c r="B24" s="146">
        <f>'2 Introduc. Datos'!B43</f>
        <v>0</v>
      </c>
      <c r="C24" s="146">
        <f>'2 Introduc. Datos'!D43</f>
        <v>0</v>
      </c>
      <c r="D24" s="146"/>
      <c r="E24" s="146"/>
      <c r="F24" s="146"/>
      <c r="G24" s="146"/>
      <c r="H24" s="146"/>
      <c r="I24" s="146"/>
      <c r="J24" s="146"/>
      <c r="K24" s="226"/>
      <c r="L24" s="147"/>
    </row>
    <row r="25" spans="1:12" ht="32.25" customHeight="1" x14ac:dyDescent="0.2">
      <c r="A25" s="184">
        <f>'2 Introduc. Datos'!A44</f>
        <v>22</v>
      </c>
      <c r="B25" s="146">
        <f>'2 Introduc. Datos'!B44</f>
        <v>0</v>
      </c>
      <c r="C25" s="146">
        <f>'2 Introduc. Datos'!D44</f>
        <v>0</v>
      </c>
      <c r="D25" s="146"/>
      <c r="E25" s="146"/>
      <c r="F25" s="146"/>
      <c r="G25" s="146"/>
      <c r="H25" s="146"/>
      <c r="I25" s="146"/>
      <c r="J25" s="146"/>
      <c r="K25" s="226"/>
      <c r="L25" s="147"/>
    </row>
    <row r="26" spans="1:12" ht="32.25" customHeight="1" x14ac:dyDescent="0.2">
      <c r="A26" s="184">
        <f>'2 Introduc. Datos'!A45</f>
        <v>23</v>
      </c>
      <c r="B26" s="146">
        <f>'2 Introduc. Datos'!B45</f>
        <v>0</v>
      </c>
      <c r="C26" s="146">
        <f>'2 Introduc. Datos'!D45</f>
        <v>0</v>
      </c>
      <c r="D26" s="146"/>
      <c r="E26" s="146"/>
      <c r="F26" s="146"/>
      <c r="G26" s="146"/>
      <c r="H26" s="146"/>
      <c r="I26" s="146"/>
      <c r="J26" s="146"/>
      <c r="K26" s="226"/>
      <c r="L26" s="147"/>
    </row>
    <row r="27" spans="1:12" ht="32.25" customHeight="1" x14ac:dyDescent="0.2">
      <c r="A27" s="184">
        <f>'2 Introduc. Datos'!A46</f>
        <v>24</v>
      </c>
      <c r="B27" s="146">
        <f>'2 Introduc. Datos'!B46</f>
        <v>0</v>
      </c>
      <c r="C27" s="146">
        <f>'2 Introduc. Datos'!D46</f>
        <v>0</v>
      </c>
      <c r="D27" s="146"/>
      <c r="E27" s="146"/>
      <c r="F27" s="146"/>
      <c r="G27" s="146"/>
      <c r="H27" s="146"/>
      <c r="I27" s="146"/>
      <c r="J27" s="146"/>
      <c r="K27" s="226"/>
      <c r="L27" s="147"/>
    </row>
    <row r="28" spans="1:12" ht="32.25" customHeight="1" thickBot="1" x14ac:dyDescent="0.25">
      <c r="A28" s="185">
        <f>'2 Introduc. Datos'!A47</f>
        <v>25</v>
      </c>
      <c r="B28" s="148">
        <f>'2 Introduc. Datos'!B47</f>
        <v>0</v>
      </c>
      <c r="C28" s="148">
        <f>'2 Introduc. Datos'!D47</f>
        <v>0</v>
      </c>
      <c r="D28" s="148"/>
      <c r="E28" s="148"/>
      <c r="F28" s="148"/>
      <c r="G28" s="148"/>
      <c r="H28" s="148"/>
      <c r="I28" s="148"/>
      <c r="J28" s="148"/>
      <c r="K28" s="227"/>
      <c r="L28" s="149"/>
    </row>
  </sheetData>
  <mergeCells count="3">
    <mergeCell ref="E2:F2"/>
    <mergeCell ref="L2:L3"/>
    <mergeCell ref="A1:L1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52"/>
    <pageSetUpPr fitToPage="1"/>
  </sheetPr>
  <dimension ref="A1:R46"/>
  <sheetViews>
    <sheetView showGridLines="0" zoomScale="80" zoomScaleNormal="80" zoomScalePageLayoutView="50" workbookViewId="0">
      <selection activeCell="L21" sqref="L21"/>
    </sheetView>
  </sheetViews>
  <sheetFormatPr baseColWidth="10" defaultColWidth="11.42578125" defaultRowHeight="12.75" x14ac:dyDescent="0.2"/>
  <cols>
    <col min="1" max="1" width="11.42578125" customWidth="1"/>
    <col min="2" max="2" width="13.28515625" customWidth="1"/>
    <col min="3" max="3" width="26" customWidth="1"/>
    <col min="4" max="4" width="13.28515625" customWidth="1"/>
    <col min="5" max="6" width="11.42578125" customWidth="1"/>
    <col min="7" max="7" width="10.7109375" customWidth="1"/>
    <col min="8" max="8" width="16.5703125" customWidth="1"/>
    <col min="9" max="11" width="10.28515625" customWidth="1"/>
    <col min="12" max="12" width="12.7109375" customWidth="1"/>
  </cols>
  <sheetData>
    <row r="1" spans="1:12" ht="12.75" customHeight="1" x14ac:dyDescent="0.2">
      <c r="A1" s="298"/>
      <c r="B1" s="299"/>
      <c r="C1" s="304" t="s">
        <v>10</v>
      </c>
      <c r="D1" s="304"/>
      <c r="E1" s="304"/>
      <c r="F1" s="304"/>
      <c r="G1" s="304"/>
      <c r="H1" s="304"/>
      <c r="I1" s="304"/>
      <c r="J1" s="304"/>
      <c r="K1" s="304"/>
      <c r="L1" s="305"/>
    </row>
    <row r="2" spans="1:12" ht="12.75" customHeight="1" x14ac:dyDescent="0.2">
      <c r="A2" s="300"/>
      <c r="B2" s="301"/>
      <c r="C2" s="306"/>
      <c r="D2" s="306"/>
      <c r="E2" s="306"/>
      <c r="F2" s="306"/>
      <c r="G2" s="306"/>
      <c r="H2" s="306"/>
      <c r="I2" s="306"/>
      <c r="J2" s="306"/>
      <c r="K2" s="306"/>
      <c r="L2" s="307"/>
    </row>
    <row r="3" spans="1:12" ht="12.75" customHeight="1" x14ac:dyDescent="0.2">
      <c r="A3" s="300"/>
      <c r="B3" s="301"/>
      <c r="E3" s="308" t="s">
        <v>8</v>
      </c>
      <c r="F3" s="308"/>
      <c r="G3" s="308"/>
      <c r="H3" s="308"/>
      <c r="I3" s="308"/>
      <c r="J3" s="308"/>
      <c r="K3" s="6"/>
      <c r="L3" s="7"/>
    </row>
    <row r="4" spans="1:12" x14ac:dyDescent="0.2">
      <c r="A4" s="300"/>
      <c r="B4" s="301"/>
      <c r="E4" s="308"/>
      <c r="F4" s="308"/>
      <c r="G4" s="308"/>
      <c r="H4" s="308"/>
      <c r="I4" s="308"/>
      <c r="J4" s="308"/>
      <c r="L4" s="8"/>
    </row>
    <row r="5" spans="1:12" ht="12.75" customHeight="1" x14ac:dyDescent="0.2">
      <c r="A5" s="300"/>
      <c r="B5" s="301"/>
      <c r="E5" s="6"/>
      <c r="F5" s="308" t="str">
        <f>'2 Introduc. Datos'!F23</f>
        <v>DEBUTANTE</v>
      </c>
      <c r="G5" s="308"/>
      <c r="H5" s="308"/>
      <c r="I5" s="308"/>
      <c r="J5" s="6"/>
      <c r="K5" s="6"/>
      <c r="L5" s="7"/>
    </row>
    <row r="6" spans="1:12" ht="12.75" customHeight="1" x14ac:dyDescent="0.2">
      <c r="A6" s="302"/>
      <c r="B6" s="303"/>
      <c r="C6" s="9"/>
      <c r="D6" s="10"/>
      <c r="E6" s="11"/>
      <c r="F6" s="309"/>
      <c r="G6" s="309"/>
      <c r="H6" s="309"/>
      <c r="I6" s="309"/>
      <c r="J6" s="11"/>
      <c r="K6" s="11"/>
      <c r="L6" s="12"/>
    </row>
    <row r="7" spans="1:12" s="1" customFormat="1" x14ac:dyDescent="0.2">
      <c r="A7" s="13"/>
      <c r="B7"/>
      <c r="C7"/>
      <c r="D7" s="13"/>
      <c r="E7" s="13"/>
      <c r="F7" s="13"/>
      <c r="G7" s="13"/>
      <c r="H7" s="13"/>
      <c r="I7" s="13"/>
      <c r="J7" s="13"/>
      <c r="K7" s="13"/>
      <c r="L7" s="13"/>
    </row>
    <row r="8" spans="1:12" s="1" customFormat="1" ht="15" customHeight="1" x14ac:dyDescent="0.2">
      <c r="A8" s="14" t="s">
        <v>15</v>
      </c>
      <c r="B8" s="14"/>
      <c r="C8" s="295">
        <f>'2 Introduc. Datos'!D3</f>
        <v>0</v>
      </c>
      <c r="D8" s="295"/>
      <c r="E8" s="295"/>
      <c r="F8" s="295"/>
      <c r="G8" s="2"/>
      <c r="H8" s="15" t="s">
        <v>18</v>
      </c>
      <c r="I8" s="311">
        <f>'2 Introduc. Datos'!D9</f>
        <v>0</v>
      </c>
      <c r="J8" s="311"/>
      <c r="K8" s="311"/>
      <c r="L8" s="311"/>
    </row>
    <row r="9" spans="1:12" s="1" customFormat="1" ht="9.9499999999999993" customHeight="1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2" s="1" customFormat="1" ht="15" customHeight="1" x14ac:dyDescent="0.2">
      <c r="A10" s="14" t="s">
        <v>16</v>
      </c>
      <c r="B10" s="14"/>
      <c r="C10" s="295">
        <f>'2 Introduc. Datos'!D5</f>
        <v>0</v>
      </c>
      <c r="D10" s="295"/>
      <c r="E10" s="295"/>
      <c r="F10" s="295"/>
      <c r="G10" s="2"/>
      <c r="H10" s="2"/>
      <c r="I10" s="2"/>
      <c r="J10" s="2"/>
      <c r="K10" s="2"/>
    </row>
    <row r="11" spans="1:12" ht="9.9499999999999993" customHeight="1" x14ac:dyDescent="0.2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</row>
    <row r="12" spans="1:12" s="1" customFormat="1" ht="15" customHeight="1" x14ac:dyDescent="0.2">
      <c r="A12" s="14" t="s">
        <v>21</v>
      </c>
      <c r="B12" s="14"/>
      <c r="C12" s="295">
        <f>'2 Introduc. Datos'!B23</f>
        <v>0</v>
      </c>
      <c r="D12" s="295"/>
      <c r="E12" s="295"/>
      <c r="F12" s="295"/>
      <c r="G12" s="2"/>
      <c r="H12" s="15" t="s">
        <v>19</v>
      </c>
      <c r="I12" s="312">
        <f>'2 Introduc. Datos'!A23</f>
        <v>1</v>
      </c>
      <c r="J12" s="312"/>
      <c r="K12" s="312"/>
      <c r="L12" s="312"/>
    </row>
    <row r="13" spans="1:12" s="1" customFormat="1" ht="9.9499999999999993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2" s="1" customFormat="1" ht="15" customHeight="1" x14ac:dyDescent="0.2">
      <c r="A14" s="14" t="s">
        <v>22</v>
      </c>
      <c r="B14" s="14"/>
      <c r="C14" s="295">
        <f>'2 Introduc. Datos'!C23</f>
        <v>0</v>
      </c>
      <c r="D14" s="295"/>
      <c r="E14" s="295"/>
      <c r="F14" s="295"/>
      <c r="G14" s="2"/>
      <c r="H14" s="2"/>
      <c r="I14" s="2"/>
      <c r="J14" s="2"/>
      <c r="K14" s="2"/>
    </row>
    <row r="15" spans="1:12" s="1" customFormat="1" ht="9.9499999999999993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2" s="1" customFormat="1" ht="15" customHeight="1" x14ac:dyDescent="0.2">
      <c r="A16" s="14" t="s">
        <v>17</v>
      </c>
      <c r="B16" s="14"/>
      <c r="C16" s="295">
        <f>'2 Introduc. Datos'!D23</f>
        <v>0</v>
      </c>
      <c r="D16" s="295"/>
      <c r="E16" s="295"/>
      <c r="F16" s="295"/>
      <c r="G16" s="2"/>
      <c r="H16" s="15" t="s">
        <v>20</v>
      </c>
      <c r="I16" s="312">
        <f>'2 Introduc. Datos'!E23</f>
        <v>0</v>
      </c>
      <c r="J16" s="312"/>
      <c r="K16" s="312"/>
      <c r="L16" s="312"/>
    </row>
    <row r="17" spans="1:12" ht="9.9499999999999993" customHeight="1" x14ac:dyDescent="0.2">
      <c r="C17" s="17"/>
    </row>
    <row r="18" spans="1:12" s="1" customFormat="1" ht="15" customHeight="1" x14ac:dyDescent="0.2">
      <c r="A18" s="310" t="s">
        <v>7</v>
      </c>
      <c r="B18" s="310"/>
      <c r="C18" s="310"/>
      <c r="D18" s="310"/>
      <c r="E18" s="310"/>
      <c r="F18" s="14">
        <f>'2 Introduc. Datos'!D7</f>
        <v>1</v>
      </c>
    </row>
    <row r="19" spans="1:12" s="1" customFormat="1" ht="15" customHeight="1" thickBot="1" x14ac:dyDescent="0.25"/>
    <row r="20" spans="1:12" s="1" customFormat="1" ht="21" customHeight="1" thickTop="1" x14ac:dyDescent="0.2">
      <c r="A20" s="296" t="s">
        <v>12</v>
      </c>
      <c r="B20" s="297"/>
      <c r="C20" s="297"/>
      <c r="D20" s="18" t="s">
        <v>14</v>
      </c>
      <c r="E20" s="313" t="s">
        <v>13</v>
      </c>
      <c r="F20" s="314"/>
      <c r="G20" s="314"/>
      <c r="H20" s="315"/>
      <c r="I20" s="18" t="s">
        <v>0</v>
      </c>
      <c r="J20" s="18" t="s">
        <v>1</v>
      </c>
      <c r="K20" s="18" t="s">
        <v>2</v>
      </c>
      <c r="L20" s="19" t="s">
        <v>3</v>
      </c>
    </row>
    <row r="21" spans="1:12" s="3" customFormat="1" ht="18" customHeight="1" x14ac:dyDescent="0.2">
      <c r="A21" s="286" t="str">
        <f>IF($F$5='2 Introduc. Datos'!$AQ$1,'2 Introduc. Datos'!AQ3,IF(AND($F$5='2 Introduc. Datos'!$AT$1),'2 Introduc. Datos'!AT3,IF(AND($F$5='2 Introduc. Datos'!$AW$1),'2 Introduc. Datos'!AW3,IF(AND($F$5='2 Introduc. Datos'!AZ1),'2 Introduc. Datos'!AZ3,IF(AND($F$5='2 Introduc. Datos'!BC1),'2 Introduc. Datos'!BC3,IF(AND($F$5='2 Introduc. Datos'!BF1),'2 Introduc. Datos'!BF3,"ERROR"))))))</f>
        <v>Junto</v>
      </c>
      <c r="B21" s="287"/>
      <c r="C21" s="287"/>
      <c r="D21" s="20">
        <f>IF($F$5='2 Introduc. Datos'!$AQ$1,'2 Introduc. Datos'!AR3,IF(AND($F$5='2 Introduc. Datos'!$AT$1),'2 Introduc. Datos'!AU3,IF(AND($F$5='2 Introduc. Datos'!$AW$1),'2 Introduc. Datos'!AX3,IF(AND($F$5='2 Introduc. Datos'!AZ1),'2 Introduc. Datos'!BA3,IF(AND($F$5='2 Introduc. Datos'!BC1),'2 Introduc. Datos'!BD3,IF(AND($F$5='2 Introduc. Datos'!BF1),'2 Introduc. Datos'!BG3,"ERROR"))))))</f>
        <v>3</v>
      </c>
      <c r="E21" s="279" t="str">
        <f>IF('3 Observaciones'!C4=0,"",'3 Observaciones'!C4)</f>
        <v/>
      </c>
      <c r="F21" s="279"/>
      <c r="G21" s="279"/>
      <c r="H21" s="279"/>
      <c r="I21" s="21">
        <f>'2 Introduc. Datos'!G23</f>
        <v>0</v>
      </c>
      <c r="J21" s="21">
        <f>'2 Introduc. Datos'!H23</f>
        <v>0</v>
      </c>
      <c r="K21" s="21">
        <f>'2 Introduc. Datos'!I23</f>
        <v>0</v>
      </c>
      <c r="L21" s="85">
        <f>(I21+J21+K21)/$F$18*D21</f>
        <v>0</v>
      </c>
    </row>
    <row r="22" spans="1:12" ht="18" customHeight="1" x14ac:dyDescent="0.2">
      <c r="A22" s="280" t="str">
        <f>IF($F$5='2 Introduc. Datos'!$AQ$1,'2 Introduc. Datos'!AQ4,IF(AND($F$5='2 Introduc. Datos'!$AT$1),'2 Introduc. Datos'!AT4,IF(AND($F$5='2 Introduc. Datos'!$AW$1),'2 Introduc. Datos'!AW4,IF(AND($F$5='2 Introduc. Datos'!AZ1),'2 Introduc. Datos'!AZ4,IF(AND($F$5='2 Introduc. Datos'!BC1),'2 Introduc. Datos'!BC4,IF(AND($F$5='2 Introduc. Datos'!BF1),'2 Introduc. Datos'!BF4,"ERROR"))))))</f>
        <v>Posición sobre la marcha</v>
      </c>
      <c r="B22" s="281"/>
      <c r="C22" s="281"/>
      <c r="D22" s="22">
        <f>IF($F$5='2 Introduc. Datos'!$AQ$1,'2 Introduc. Datos'!AR4,IF(AND($F$5='2 Introduc. Datos'!$AT$1),'2 Introduc. Datos'!AU4,IF(AND($F$5='2 Introduc. Datos'!$AW$1),'2 Introduc. Datos'!AX4,IF(AND($F$5='2 Introduc. Datos'!AZ1),'2 Introduc. Datos'!BA4,IF(AND($F$5='2 Introduc. Datos'!BC1),'2 Introduc. Datos'!BD4,IF(AND($F$5='2 Introduc. Datos'!BF1),'2 Introduc. Datos'!BG4,"ERROR"))))))</f>
        <v>4</v>
      </c>
      <c r="E22" s="278" t="str">
        <f>IF('3 Observaciones'!D4=0,"",'3 Observaciones'!D4)</f>
        <v/>
      </c>
      <c r="F22" s="278"/>
      <c r="G22" s="278"/>
      <c r="H22" s="278"/>
      <c r="I22" s="23">
        <f>'2 Introduc. Datos'!J23</f>
        <v>0</v>
      </c>
      <c r="J22" s="23">
        <f>'2 Introduc. Datos'!K23</f>
        <v>0</v>
      </c>
      <c r="K22" s="23">
        <f>'2 Introduc. Datos'!L23</f>
        <v>0</v>
      </c>
      <c r="L22" s="86">
        <f>(I22+J22+K22)/$F$18*D22</f>
        <v>0</v>
      </c>
    </row>
    <row r="23" spans="1:12" s="3" customFormat="1" ht="18" customHeight="1" x14ac:dyDescent="0.2">
      <c r="A23" s="286" t="str">
        <f>IF($F$5='2 Introduc. Datos'!$AQ$1,'2 Introduc. Datos'!AQ5,IF(AND($F$5='2 Introduc. Datos'!$AT$1),'2 Introduc. Datos'!AT5,IF(AND($F$5='2 Introduc. Datos'!$AW$1),'2 Introduc. Datos'!AW5,IF(AND($F$5='2 Introduc. Datos'!AZ1),'2 Introduc. Datos'!AZ5,IF(AND($F$5='2 Introduc. Datos'!BC1),'2 Introduc. Datos'!BC5,IF(AND($F$5='2 Introduc. Datos'!BF1),'2 Introduc. Datos'!BF5,"ERROR"))))))</f>
        <v>Llamada</v>
      </c>
      <c r="B23" s="287"/>
      <c r="C23" s="287"/>
      <c r="D23" s="20">
        <f>IF($F$5='2 Introduc. Datos'!$AQ$1,'2 Introduc. Datos'!AR5,IF(AND($F$5='2 Introduc. Datos'!$AT$1),'2 Introduc. Datos'!AU5,IF(AND($F$5='2 Introduc. Datos'!$AW$1),'2 Introduc. Datos'!AX5,IF(AND($F$5='2 Introduc. Datos'!AZ1),'2 Introduc. Datos'!BA5,IF(AND($F$5='2 Introduc. Datos'!BC1),'2 Introduc. Datos'!BD5,IF(AND($F$5='2 Introduc. Datos'!BF1),'2 Introduc. Datos'!BG5,"ERROR"))))))</f>
        <v>4</v>
      </c>
      <c r="E23" s="279" t="str">
        <f>IF('3 Observaciones'!E4=0,"",'3 Observaciones'!E4)</f>
        <v/>
      </c>
      <c r="F23" s="279"/>
      <c r="G23" s="279"/>
      <c r="H23" s="279"/>
      <c r="I23" s="21">
        <f>'2 Introduc. Datos'!M23</f>
        <v>0</v>
      </c>
      <c r="J23" s="21">
        <f>'2 Introduc. Datos'!N23</f>
        <v>0</v>
      </c>
      <c r="K23" s="21">
        <f>'2 Introduc. Datos'!O23</f>
        <v>0</v>
      </c>
      <c r="L23" s="85">
        <f t="shared" ref="L23:L29" si="0">(I23+J23+K23)/$F$18*D23</f>
        <v>0</v>
      </c>
    </row>
    <row r="24" spans="1:12" ht="18" customHeight="1" x14ac:dyDescent="0.2">
      <c r="A24" s="280" t="str">
        <f>IF($F$5='2 Introduc. Datos'!$AQ$1,'2 Introduc. Datos'!AQ6,IF(AND($F$5='2 Introduc. Datos'!$AT$1),'2 Introduc. Datos'!AT6,IF(AND($F$5='2 Introduc. Datos'!$AW$1),'2 Introduc. Datos'!AW6,IF(AND($F$5='2 Introduc. Datos'!AZ1),'2 Introduc. Datos'!AZ6,IF(AND($F$5='2 Introduc. Datos'!BC1),'2 Introduc. Datos'!BC6,IF(AND($F$5='2 Introduc. Datos'!BF1),'2 Introduc. Datos'!BF6,"ERROR"))))))</f>
        <v>Sujetar un objeto</v>
      </c>
      <c r="B24" s="281"/>
      <c r="C24" s="281"/>
      <c r="D24" s="22">
        <f>IF($F$5='2 Introduc. Datos'!$AQ$1,'2 Introduc. Datos'!AR6,IF(AND($F$5='2 Introduc. Datos'!$AT$1),'2 Introduc. Datos'!AU6,IF(AND($F$5='2 Introduc. Datos'!$AW$1),'2 Introduc. Datos'!AX6,IF(AND($F$5='2 Introduc. Datos'!AZ1),'2 Introduc. Datos'!BA6,IF(AND($F$5='2 Introduc. Datos'!BC1),'2 Introduc. Datos'!BD6,IF(AND($F$5='2 Introduc. Datos'!BF1),'2 Introduc. Datos'!BG6,"ERROR"))))))</f>
        <v>4</v>
      </c>
      <c r="E24" s="278" t="str">
        <f>IF('3 Observaciones'!F4=0,"",'3 Observaciones'!F4)</f>
        <v/>
      </c>
      <c r="F24" s="278"/>
      <c r="G24" s="278"/>
      <c r="H24" s="278"/>
      <c r="I24" s="23">
        <f>'2 Introduc. Datos'!P23</f>
        <v>0</v>
      </c>
      <c r="J24" s="23">
        <f>'2 Introduc. Datos'!Q23</f>
        <v>0</v>
      </c>
      <c r="K24" s="23">
        <f>'2 Introduc. Datos'!R23</f>
        <v>0</v>
      </c>
      <c r="L24" s="86">
        <f t="shared" si="0"/>
        <v>0</v>
      </c>
    </row>
    <row r="25" spans="1:12" s="3" customFormat="1" ht="18" customHeight="1" x14ac:dyDescent="0.2">
      <c r="A25" s="286" t="str">
        <f>IF($F$5='2 Introduc. Datos'!$AQ$1,'2 Introduc. Datos'!AQ7,IF(AND($F$5='2 Introduc. Datos'!$AT$1),'2 Introduc. Datos'!AT7,IF(AND($F$5='2 Introduc. Datos'!$AW$1),'2 Introduc. Datos'!AW7,IF(AND($F$5='2 Introduc. Datos'!AZ1),'2 Introduc. Datos'!AZ7,IF(AND($F$5='2 Introduc. Datos'!BC1),'2 Introduc. Datos'!BC7,IF(AND($F$5='2 Introduc. Datos'!BF1),'2 Introduc. Datos'!BF7,"ERROR"))))))</f>
        <v>Control a distancia</v>
      </c>
      <c r="B25" s="287"/>
      <c r="C25" s="287"/>
      <c r="D25" s="20">
        <f>IF($F$5='2 Introduc. Datos'!$AQ$1,'2 Introduc. Datos'!AR7,IF(AND($F$5='2 Introduc. Datos'!$AT$1),'2 Introduc. Datos'!AU7,IF(AND($F$5='2 Introduc. Datos'!$AW$1),'2 Introduc. Datos'!AX7,IF(AND($F$5='2 Introduc. Datos'!AZ1),'2 Introduc. Datos'!BA7,IF(AND($F$5='2 Introduc. Datos'!BC1),'2 Introduc. Datos'!BD7,IF(AND($F$5='2 Introduc. Datos'!BF1),'2 Introduc. Datos'!BG7,"ERROR"))))))</f>
        <v>4</v>
      </c>
      <c r="E25" s="279" t="str">
        <f>IF('3 Observaciones'!G4=0,"",'3 Observaciones'!G4)</f>
        <v/>
      </c>
      <c r="F25" s="279"/>
      <c r="G25" s="279"/>
      <c r="H25" s="279"/>
      <c r="I25" s="21">
        <f>'2 Introduc. Datos'!S23</f>
        <v>0</v>
      </c>
      <c r="J25" s="21">
        <f>'2 Introduc. Datos'!T23</f>
        <v>0</v>
      </c>
      <c r="K25" s="21">
        <f>'2 Introduc. Datos'!U23</f>
        <v>0</v>
      </c>
      <c r="L25" s="85">
        <f t="shared" si="0"/>
        <v>0</v>
      </c>
    </row>
    <row r="26" spans="1:12" ht="18" customHeight="1" x14ac:dyDescent="0.2">
      <c r="A26" s="280" t="str">
        <f>IF($F$5='2 Introduc. Datos'!$AQ$1,'2 Introduc. Datos'!AQ8,IF(AND($F$5='2 Introduc. Datos'!$AT$1),'2 Introduc. Datos'!AT8,IF(AND($F$5='2 Introduc. Datos'!$AW$1),'2 Introduc. Datos'!AW8,IF(AND($F$5='2 Introduc. Datos'!AZ1),'2 Introduc. Datos'!AZ8,IF(AND($F$5='2 Introduc. Datos'!BC1),'2 Introduc. Datos'!BC8,IF(AND($F$5='2 Introduc. Datos'!BF1),'2 Introduc. Datos'!BF8,"ERROR"))))))</f>
        <v>Llamda con salto</v>
      </c>
      <c r="B26" s="281"/>
      <c r="C26" s="281"/>
      <c r="D26" s="22">
        <f>IF($F$5='2 Introduc. Datos'!$AQ$1,'2 Introduc. Datos'!AR8,IF(AND($F$5='2 Introduc. Datos'!$AT$1),'2 Introduc. Datos'!AU8,IF(AND($F$5='2 Introduc. Datos'!$AW$1),'2 Introduc. Datos'!AX8,IF(AND($F$5='2 Introduc. Datos'!AZ1),'2 Introduc. Datos'!BA8,IF(AND($F$5='2 Introduc. Datos'!BC1),'2 Introduc. Datos'!BD8,IF(AND($F$5='2 Introduc. Datos'!BF1),'2 Introduc. Datos'!BG8,"ERROR"))))))</f>
        <v>4</v>
      </c>
      <c r="E26" s="278" t="str">
        <f>IF('3 Observaciones'!H4=0,"",'3 Observaciones'!H4)</f>
        <v/>
      </c>
      <c r="F26" s="278"/>
      <c r="G26" s="278"/>
      <c r="H26" s="278"/>
      <c r="I26" s="23">
        <f>'2 Introduc. Datos'!V23</f>
        <v>0</v>
      </c>
      <c r="J26" s="23">
        <f>'2 Introduc. Datos'!W23</f>
        <v>0</v>
      </c>
      <c r="K26" s="23">
        <f>'2 Introduc. Datos'!X23</f>
        <v>0</v>
      </c>
      <c r="L26" s="86">
        <f t="shared" si="0"/>
        <v>0</v>
      </c>
    </row>
    <row r="27" spans="1:12" s="3" customFormat="1" ht="18" customHeight="1" x14ac:dyDescent="0.2">
      <c r="A27" s="286" t="str">
        <f>IF($F$5='2 Introduc. Datos'!$AQ$1,'2 Introduc. Datos'!AQ9,IF(AND($F$5='2 Introduc. Datos'!$AT$1),'2 Introduc. Datos'!AT9,IF(AND($F$5='2 Introduc. Datos'!$AW$1),'2 Introduc. Datos'!AW9,IF(AND($F$5='2 Introduc. Datos'!AZ1),'2 Introduc. Datos'!AZ9,IF(AND($F$5='2 Introduc. Datos'!BC1),'2 Introduc. Datos'!BC9,IF(AND($F$5='2 Introduc. Datos'!BF1),'2 Introduc. Datos'!BF9,"ERROR"))))))</f>
        <v>Envío alrededor de un grupo de conos</v>
      </c>
      <c r="B27" s="287"/>
      <c r="C27" s="287"/>
      <c r="D27" s="20">
        <f>IF($F$5='2 Introduc. Datos'!$AQ$1,'2 Introduc. Datos'!AR9,IF(AND($F$5='2 Introduc. Datos'!$AT$1),'2 Introduc. Datos'!AU9,IF(AND($F$5='2 Introduc. Datos'!$AW$1),'2 Introduc. Datos'!AX9,IF(AND($F$5='2 Introduc. Datos'!AZ1),'2 Introduc. Datos'!BA9,IF(AND($F$5='2 Introduc. Datos'!BC1),'2 Introduc. Datos'!BD9,IF(AND($F$5='2 Introduc. Datos'!BF1),'2 Introduc. Datos'!BG9,"ERROR"))))))</f>
        <v>4</v>
      </c>
      <c r="E27" s="279" t="str">
        <f>IF('3 Observaciones'!I4=0,"",'3 Observaciones'!I4)</f>
        <v/>
      </c>
      <c r="F27" s="279"/>
      <c r="G27" s="279"/>
      <c r="H27" s="279"/>
      <c r="I27" s="21">
        <f>'2 Introduc. Datos'!Y23</f>
        <v>0</v>
      </c>
      <c r="J27" s="21">
        <f>'2 Introduc. Datos'!Z23</f>
        <v>0</v>
      </c>
      <c r="K27" s="21">
        <f>'2 Introduc. Datos'!AA23</f>
        <v>0</v>
      </c>
      <c r="L27" s="85">
        <f t="shared" si="0"/>
        <v>0</v>
      </c>
    </row>
    <row r="28" spans="1:12" ht="18" customHeight="1" x14ac:dyDescent="0.2">
      <c r="A28" s="280" t="str">
        <f>IF($F$5='2 Introduc. Datos'!$AQ$1,'2 Introduc. Datos'!AQ10,IF(AND($F$5='2 Introduc. Datos'!$AT$1),'2 Introduc. Datos'!AT10,IF(AND($F$5='2 Introduc. Datos'!$AW$1),'2 Introduc. Datos'!AW10,IF(AND($F$5='2 Introduc. Datos'!AZ1),'2 Introduc. Datos'!AZ10,IF(AND($F$5='2 Introduc. Datos'!BC1),'2 Introduc. Datos'!BC10,IF(AND($F$5='2 Introduc. Datos'!BF1),'2 Introduc. Datos'!BF10,"ERROR"))))))</f>
        <v>Permanencia en sentado</v>
      </c>
      <c r="B28" s="281"/>
      <c r="C28" s="291"/>
      <c r="D28" s="22">
        <f>IF($F$5='2 Introduc. Datos'!$AQ$1,'2 Introduc. Datos'!AR10,IF(AND($F$5='2 Introduc. Datos'!$AT$1),'2 Introduc. Datos'!AU10,IF(AND($F$5='2 Introduc. Datos'!$AW$1),'2 Introduc. Datos'!AX10,IF(AND($F$5='2 Introduc. Datos'!AZ1),'2 Introduc. Datos'!BA10,IF(AND($F$5='2 Introduc. Datos'!BC1),'2 Introduc. Datos'!BD10,IF(AND($F$5='2 Introduc. Datos'!BF1),'2 Introduc. Datos'!BG10,"ERROR"))))))</f>
        <v>3</v>
      </c>
      <c r="E28" s="278" t="str">
        <f>IF('3 Observaciones'!J4=0,"",'3 Observaciones'!J4)</f>
        <v/>
      </c>
      <c r="F28" s="278"/>
      <c r="G28" s="278"/>
      <c r="H28" s="278"/>
      <c r="I28" s="23">
        <f>'2 Introduc. Datos'!AB23</f>
        <v>0</v>
      </c>
      <c r="J28" s="23">
        <f>'2 Introduc. Datos'!AC23</f>
        <v>0</v>
      </c>
      <c r="K28" s="23">
        <f>'2 Introduc. Datos'!AD23</f>
        <v>0</v>
      </c>
      <c r="L28" s="86">
        <f t="shared" si="0"/>
        <v>0</v>
      </c>
    </row>
    <row r="29" spans="1:12" s="3" customFormat="1" ht="18" customHeight="1" x14ac:dyDescent="0.2">
      <c r="A29" s="286" t="str">
        <f>IF($F$5='2 Introduc. Datos'!$AQ$1,'2 Introduc. Datos'!AQ11,IF(AND($F$5='2 Introduc. Datos'!$AT$1),'2 Introduc. Datos'!AT11,IF(AND($F$5='2 Introduc. Datos'!$AW$1),'2 Introduc. Datos'!AW11,IF(AND($F$5='2 Introduc. Datos'!AZ1),'2 Introduc. Datos'!AZ11,IF(AND($F$5='2 Introduc. Datos'!BC1),'2 Introduc. Datos'!BC11,IF(AND($F$5='2 Introduc. Datos'!BF1),'2 Introduc. Datos'!BF11,"ERROR"))))))</f>
        <v>Impresión general</v>
      </c>
      <c r="B29" s="287"/>
      <c r="C29" s="288"/>
      <c r="D29" s="20">
        <f>IF($F$5='2 Introduc. Datos'!$AQ$1,'2 Introduc. Datos'!AR11,IF(AND($F$5='2 Introduc. Datos'!$AT$1),'2 Introduc. Datos'!AU11,IF(AND($F$5='2 Introduc. Datos'!$AW$1),'2 Introduc. Datos'!AX11,IF(AND($F$5='2 Introduc. Datos'!AZ1),'2 Introduc. Datos'!BA11,IF(AND($F$5='2 Introduc. Datos'!BC1),'2 Introduc. Datos'!BD11,IF(AND($F$5='2 Introduc. Datos'!BF1),'2 Introduc. Datos'!BG11,"ERROR"))))))</f>
        <v>2</v>
      </c>
      <c r="E29" s="279" t="str">
        <f>IF('3 Observaciones'!K4=0,"",'3 Observaciones'!K4)</f>
        <v/>
      </c>
      <c r="F29" s="279"/>
      <c r="G29" s="279"/>
      <c r="H29" s="279"/>
      <c r="I29" s="21">
        <f>'2 Introduc. Datos'!AE23</f>
        <v>0</v>
      </c>
      <c r="J29" s="21">
        <f>'2 Introduc. Datos'!AF23</f>
        <v>0</v>
      </c>
      <c r="K29" s="21">
        <f>'2 Introduc. Datos'!AG23</f>
        <v>0</v>
      </c>
      <c r="L29" s="85">
        <f t="shared" si="0"/>
        <v>0</v>
      </c>
    </row>
    <row r="30" spans="1:12" s="3" customFormat="1" ht="18" customHeight="1" x14ac:dyDescent="0.2">
      <c r="A30" s="280" t="str">
        <f>IF($F$5='2 Introduc. Datos'!$AQ$1,'2 Introduc. Datos'!AQ12,IF(AND($F$5='2 Introduc. Datos'!$AT$1),'2 Introduc. Datos'!AT12,IF(AND($F$5='2 Introduc. Datos'!$AW$1),'2 Introduc. Datos'!AW12,IF(AND($F$5='2 Introduc. Datos'!AZ1),"",IF(AND($F$5='2 Introduc. Datos'!BC1),'2 Introduc. Datos'!BC12,IF(AND($F$5='2 Introduc. Datos'!BF1),'2 Introduc. Datos'!BF12,"ERROR"))))))</f>
        <v/>
      </c>
      <c r="B30" s="281"/>
      <c r="C30" s="291"/>
      <c r="D30" s="22">
        <f>IF($F$5='2 Introduc. Datos'!$AQ$1,'2 Introduc. Datos'!AR12,IF(AND($F$5='2 Introduc. Datos'!$AT$1),'2 Introduc. Datos'!AU12,IF(AND($F$5='2 Introduc. Datos'!$AW$1),'2 Introduc. Datos'!AX12,IF(AND($F$5='2 Introduc. Datos'!AZ1),'2 Introduc. Datos'!BA12,IF(AND($F$5='2 Introduc. Datos'!BC1),'2 Introduc. Datos'!BD12,IF(AND($F$5='2 Introduc. Datos'!BF1),'2 Introduc. Datos'!BG12,"ERROR"))))))</f>
        <v>0</v>
      </c>
      <c r="E30" s="289" t="str">
        <f>IF('3 Observaciones'!M4=0,"",'3 Observaciones'!M4)</f>
        <v/>
      </c>
      <c r="F30" s="278"/>
      <c r="G30" s="278"/>
      <c r="H30" s="290"/>
      <c r="I30" s="249">
        <f>'2 Introduc. Datos'!AH23</f>
        <v>0</v>
      </c>
      <c r="J30" s="218">
        <f>'2 Introduc. Datos'!AI23</f>
        <v>0</v>
      </c>
      <c r="K30" s="218">
        <f>'2 Introduc. Datos'!AJ23</f>
        <v>0</v>
      </c>
      <c r="L30" s="86">
        <f>(I30+J30+K30)/$F$18*D30</f>
        <v>0</v>
      </c>
    </row>
    <row r="31" spans="1:12" ht="18" customHeight="1" thickBot="1" x14ac:dyDescent="0.25">
      <c r="A31" s="282"/>
      <c r="B31" s="283"/>
      <c r="C31" s="284"/>
      <c r="D31" s="240"/>
      <c r="E31" s="285"/>
      <c r="F31" s="285"/>
      <c r="G31" s="285"/>
      <c r="H31" s="285"/>
      <c r="I31" s="241"/>
      <c r="J31" s="241"/>
      <c r="K31" s="241"/>
      <c r="L31" s="242"/>
    </row>
    <row r="32" spans="1:12" ht="15" customHeight="1" thickTop="1" x14ac:dyDescent="0.2">
      <c r="A32" s="24"/>
      <c r="B32" s="1"/>
      <c r="C32" s="1"/>
      <c r="L32" s="25"/>
    </row>
    <row r="33" spans="1:18" s="4" customFormat="1" ht="16.5" thickBot="1" x14ac:dyDescent="0.3">
      <c r="A33" s="26" t="s">
        <v>5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87">
        <f>L21+L22+L23+L24+L25+L26+L27+L28+L29+L30+L31</f>
        <v>0</v>
      </c>
    </row>
    <row r="34" spans="1:18" ht="13.5" thickTop="1" x14ac:dyDescent="0.2"/>
    <row r="35" spans="1:18" ht="15" customHeight="1" x14ac:dyDescent="0.2">
      <c r="A35" s="28" t="s">
        <v>24</v>
      </c>
      <c r="B35" s="293">
        <f>'2 Introduc. Datos'!D13</f>
        <v>0</v>
      </c>
      <c r="C35" s="294"/>
      <c r="D35" s="294"/>
      <c r="E35" s="294"/>
      <c r="F35" s="294"/>
      <c r="G35" s="28" t="s">
        <v>9</v>
      </c>
      <c r="H35" s="29"/>
      <c r="I35" s="30"/>
      <c r="J35" s="295">
        <f>'2 Introduc. Datos'!D11</f>
        <v>0</v>
      </c>
      <c r="K35" s="295"/>
      <c r="L35" s="295"/>
    </row>
    <row r="36" spans="1:18" s="1" customFormat="1" ht="15" customHeight="1" x14ac:dyDescent="0.2">
      <c r="A36" s="16"/>
      <c r="B36" s="16"/>
      <c r="C36" s="16"/>
      <c r="D36" s="16"/>
      <c r="E36" s="16"/>
      <c r="F36" s="16"/>
      <c r="G36"/>
      <c r="H36"/>
      <c r="I36"/>
      <c r="J36"/>
      <c r="K36"/>
      <c r="L36"/>
    </row>
    <row r="37" spans="1:18" s="1" customFormat="1" ht="15" customHeight="1" x14ac:dyDescent="0.2">
      <c r="A37" s="28" t="s">
        <v>6</v>
      </c>
      <c r="B37" s="293">
        <f>'2 Introduc. Datos'!D15</f>
        <v>0</v>
      </c>
      <c r="C37" s="294"/>
      <c r="D37" s="294"/>
      <c r="E37" s="294"/>
      <c r="F37" s="294"/>
      <c r="G37" s="28" t="s">
        <v>23</v>
      </c>
      <c r="H37" s="30"/>
      <c r="I37" s="14"/>
      <c r="J37" s="292" t="str">
        <f>VLOOKUP(F5,I41:J46,2,FALSE)</f>
        <v>NO CLASIFICADO</v>
      </c>
      <c r="K37" s="292"/>
      <c r="L37" s="292"/>
    </row>
    <row r="38" spans="1:18" s="1" customFormat="1" ht="15" customHeight="1" x14ac:dyDescent="0.2">
      <c r="A38" s="2"/>
      <c r="B38" s="2"/>
      <c r="C38" s="2"/>
      <c r="D38" s="2"/>
      <c r="E38" s="2"/>
      <c r="F38" s="2"/>
      <c r="R38" s="83"/>
    </row>
    <row r="39" spans="1:18" s="1" customFormat="1" ht="15" customHeight="1" x14ac:dyDescent="0.2">
      <c r="A39" s="2"/>
      <c r="B39" s="2"/>
      <c r="C39" s="2"/>
      <c r="D39" s="2"/>
      <c r="E39" s="2"/>
      <c r="F39" s="2"/>
      <c r="G39" s="2"/>
    </row>
    <row r="40" spans="1:18" s="1" customFormat="1" ht="15" customHeight="1" x14ac:dyDescent="0.2">
      <c r="N40" s="292"/>
      <c r="O40" s="292"/>
      <c r="P40" s="292"/>
    </row>
    <row r="41" spans="1:18" s="1" customFormat="1" ht="15" customHeight="1" x14ac:dyDescent="0.2">
      <c r="I41" s="145" t="s">
        <v>68</v>
      </c>
      <c r="J41" s="64" t="str">
        <f>IF(L33&lt;192,"NO CLASIFICADO",IF(AND(L33&gt;191.9,L33&lt;224), "BUENO",IF(AND(L33&gt;223.9,L33&lt;256),"MUY BUENO",IF(AND(L33&gt;255.9,L33&lt;320.1),"EXCELENTE","ERROR"))))</f>
        <v>NO CLASIFICADO</v>
      </c>
    </row>
    <row r="42" spans="1:18" x14ac:dyDescent="0.2">
      <c r="I42" t="s">
        <v>69</v>
      </c>
      <c r="J42" t="str">
        <f>IF(L33&lt;192,"NO CLASIFICADO",IF(AND(L33&gt;191.9,L33&lt;224), "BUENO",IF(AND(L33&gt;223.9,L33&lt;256),"MUY BUENO",IF(AND(L33&gt;255.9,L33&lt;320.1),"EXCELENTE","ERROR"))))</f>
        <v>NO CLASIFICADO</v>
      </c>
    </row>
    <row r="43" spans="1:18" x14ac:dyDescent="0.2">
      <c r="I43" t="s">
        <v>76</v>
      </c>
      <c r="J43" t="str">
        <f>IF(L33&lt;192,"NO CLASIFICADO",IF(AND(L33&gt;191.9,L33&lt;224), "BUENO",IF(AND(L33&gt;223.9,L33&lt;256),"MUY BUENO",IF(AND(L33&gt;255.9,L33&lt;320.1),"EXCELENTE","ERROR"))))</f>
        <v>NO CLASIFICADO</v>
      </c>
    </row>
    <row r="44" spans="1:18" ht="12.75" customHeight="1" x14ac:dyDescent="0.2">
      <c r="I44" s="145" t="s">
        <v>106</v>
      </c>
      <c r="J44" t="str">
        <f>IF(L33&lt;192,"NO CLASIFICADO",IF(AND(L33&gt;191.9,L33&lt;224), "BUENO",IF(AND(L33&gt;223.9,L33&lt;256),"MUY BUENO",IF(AND(L33&gt;255.9,L33&lt;320.1),"EXCELENTE","ERROR"))))</f>
        <v>NO CLASIFICADO</v>
      </c>
    </row>
    <row r="45" spans="1:18" ht="12.75" customHeight="1" x14ac:dyDescent="0.2">
      <c r="I45" s="95" t="s">
        <v>56</v>
      </c>
      <c r="J45" s="95" t="s">
        <v>67</v>
      </c>
    </row>
    <row r="46" spans="1:18" x14ac:dyDescent="0.2">
      <c r="I46" s="95" t="s">
        <v>62</v>
      </c>
      <c r="J46" s="95" t="s">
        <v>67</v>
      </c>
    </row>
  </sheetData>
  <mergeCells count="42">
    <mergeCell ref="E21:H21"/>
    <mergeCell ref="E23:H23"/>
    <mergeCell ref="A1:B6"/>
    <mergeCell ref="C1:L2"/>
    <mergeCell ref="E3:J4"/>
    <mergeCell ref="F5:I6"/>
    <mergeCell ref="A18:E18"/>
    <mergeCell ref="C14:F14"/>
    <mergeCell ref="C16:F16"/>
    <mergeCell ref="I8:L8"/>
    <mergeCell ref="I12:L12"/>
    <mergeCell ref="I16:L16"/>
    <mergeCell ref="C8:F8"/>
    <mergeCell ref="C10:F10"/>
    <mergeCell ref="C12:F12"/>
    <mergeCell ref="E20:H20"/>
    <mergeCell ref="A21:C21"/>
    <mergeCell ref="A20:C20"/>
    <mergeCell ref="A22:C22"/>
    <mergeCell ref="A26:C26"/>
    <mergeCell ref="A23:C23"/>
    <mergeCell ref="E22:H22"/>
    <mergeCell ref="E24:H24"/>
    <mergeCell ref="E26:H26"/>
    <mergeCell ref="E25:H25"/>
    <mergeCell ref="A25:C25"/>
    <mergeCell ref="A24:C24"/>
    <mergeCell ref="N40:P40"/>
    <mergeCell ref="J37:L37"/>
    <mergeCell ref="B35:F35"/>
    <mergeCell ref="B37:F37"/>
    <mergeCell ref="J35:L35"/>
    <mergeCell ref="E28:H28"/>
    <mergeCell ref="E27:H27"/>
    <mergeCell ref="A30:C30"/>
    <mergeCell ref="A31:C31"/>
    <mergeCell ref="E31:H31"/>
    <mergeCell ref="A29:C29"/>
    <mergeCell ref="E30:H30"/>
    <mergeCell ref="E29:H29"/>
    <mergeCell ref="A28:C28"/>
    <mergeCell ref="A27:C27"/>
  </mergeCells>
  <phoneticPr fontId="0" type="noConversion"/>
  <conditionalFormatting sqref="C8:F8 I8:L8 C10:F10 C12:F12 I12:L12 C14:F14 C16:F16 I16:L16 B35:F35 J35:L35 B37:F37">
    <cfRule type="cellIs" dxfId="299" priority="14" stopIfTrue="1" operator="equal">
      <formula>""</formula>
    </cfRule>
  </conditionalFormatting>
  <conditionalFormatting sqref="I21:K21">
    <cfRule type="expression" dxfId="298" priority="4" stopIfTrue="1">
      <formula>IF(AND(OR(F18=1,F18=2,F18=3),I21=""),TRUE(),FALSE())</formula>
    </cfRule>
  </conditionalFormatting>
  <conditionalFormatting sqref="I22:K22">
    <cfRule type="expression" dxfId="297" priority="5" stopIfTrue="1">
      <formula>IF(AND(OR(F18=1,F18=2,F18=3),I22=""),TRUE(),FALSE())</formula>
    </cfRule>
  </conditionalFormatting>
  <conditionalFormatting sqref="I23:K23">
    <cfRule type="expression" dxfId="296" priority="6" stopIfTrue="1">
      <formula>IF(AND(OR(F18=1,F18=2,F18=3),I23=""),TRUE(),FALSE())</formula>
    </cfRule>
  </conditionalFormatting>
  <conditionalFormatting sqref="I24:K24">
    <cfRule type="expression" dxfId="295" priority="7" stopIfTrue="1">
      <formula>IF(AND(OR(F18=1,F18=2,F18=3),I24=""),TRUE(),FALSE())</formula>
    </cfRule>
  </conditionalFormatting>
  <conditionalFormatting sqref="I25:K25">
    <cfRule type="expression" dxfId="294" priority="8" stopIfTrue="1">
      <formula>IF(AND(OR(F18=1,F18=2,F18=3),I25=""),TRUE(),FALSE())</formula>
    </cfRule>
  </conditionalFormatting>
  <conditionalFormatting sqref="I26:K26">
    <cfRule type="expression" dxfId="293" priority="9" stopIfTrue="1">
      <formula>IF(AND(OR(F18=1,F18=2,F18=3),I26=""),TRUE(),FALSE())</formula>
    </cfRule>
  </conditionalFormatting>
  <conditionalFormatting sqref="I27:K27">
    <cfRule type="expression" dxfId="292" priority="10" stopIfTrue="1">
      <formula>IF(AND(OR(F18=1,F18=2,F18=3),I27=""),TRUE(),FALSE())</formula>
    </cfRule>
  </conditionalFormatting>
  <conditionalFormatting sqref="I28:K28">
    <cfRule type="expression" dxfId="291" priority="11" stopIfTrue="1">
      <formula>IF(AND(OR(F18=1,F18=2,F18=3),I28=""),TRUE(),FALSE())</formula>
    </cfRule>
  </conditionalFormatting>
  <conditionalFormatting sqref="I29:K29">
    <cfRule type="expression" dxfId="290" priority="12" stopIfTrue="1">
      <formula>IF(AND(OR(F18=1,F18=2,F18=3),I29=""),TRUE(),FALSE())</formula>
    </cfRule>
  </conditionalFormatting>
  <conditionalFormatting sqref="I30:K31">
    <cfRule type="expression" dxfId="289" priority="2" stopIfTrue="1">
      <formula>IF(AND(OR(F18=1,F18=2,F18=3),I30=""),TRUE(),FALSE())</formula>
    </cfRule>
  </conditionalFormatting>
  <conditionalFormatting sqref="I31:K31">
    <cfRule type="expression" dxfId="288" priority="1" stopIfTrue="1">
      <formula>IF(AND(OR(F20=1,F20=2,F20=3),I31=""),TRUE(),FALSE())</formula>
    </cfRule>
  </conditionalFormatting>
  <dataValidations disablePrompts="1" count="1">
    <dataValidation type="whole" errorStyle="information" allowBlank="1" showInputMessage="1" showErrorMessage="1" errorTitle="Número Jueces" error="El número de jueces debe ser entre 1 y 3" sqref="F18" xr:uid="{00000000-0002-0000-0600-000000000000}">
      <formula1>1</formula1>
      <formula2>3</formula2>
    </dataValidation>
  </dataValidations>
  <pageMargins left="1.4173228346456694" right="0.74803149606299213" top="0.98425196850393704" bottom="0.98425196850393704" header="0.11811023622047245" footer="0"/>
  <pageSetup paperSize="9" scale="77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52"/>
    <pageSetUpPr fitToPage="1"/>
  </sheetPr>
  <dimension ref="A1:L46"/>
  <sheetViews>
    <sheetView showGridLines="0" zoomScale="80" zoomScaleNormal="80" zoomScalePageLayoutView="60" workbookViewId="0">
      <selection activeCell="A30" sqref="A30:C30"/>
    </sheetView>
  </sheetViews>
  <sheetFormatPr baseColWidth="10" defaultColWidth="11.42578125" defaultRowHeight="12.75" x14ac:dyDescent="0.2"/>
  <cols>
    <col min="1" max="1" width="11.42578125" customWidth="1"/>
    <col min="2" max="2" width="13.28515625" customWidth="1"/>
    <col min="3" max="3" width="26.140625" customWidth="1"/>
    <col min="4" max="4" width="13.28515625" customWidth="1"/>
    <col min="5" max="6" width="11.42578125" customWidth="1"/>
    <col min="7" max="7" width="10.7109375" customWidth="1"/>
    <col min="8" max="11" width="10.28515625" customWidth="1"/>
    <col min="12" max="12" width="14.7109375" bestFit="1" customWidth="1"/>
  </cols>
  <sheetData>
    <row r="1" spans="1:12" ht="12.75" customHeight="1" x14ac:dyDescent="0.2">
      <c r="A1" s="298"/>
      <c r="B1" s="299"/>
      <c r="C1" s="304" t="s">
        <v>10</v>
      </c>
      <c r="D1" s="304"/>
      <c r="E1" s="304"/>
      <c r="F1" s="304"/>
      <c r="G1" s="304"/>
      <c r="H1" s="304"/>
      <c r="I1" s="304"/>
      <c r="J1" s="304"/>
      <c r="K1" s="304"/>
      <c r="L1" s="305"/>
    </row>
    <row r="2" spans="1:12" ht="12.75" customHeight="1" x14ac:dyDescent="0.2">
      <c r="A2" s="300"/>
      <c r="B2" s="301"/>
      <c r="C2" s="306"/>
      <c r="D2" s="306"/>
      <c r="E2" s="306"/>
      <c r="F2" s="306"/>
      <c r="G2" s="306"/>
      <c r="H2" s="306"/>
      <c r="I2" s="306"/>
      <c r="J2" s="306"/>
      <c r="K2" s="306"/>
      <c r="L2" s="307"/>
    </row>
    <row r="3" spans="1:12" ht="12.75" customHeight="1" x14ac:dyDescent="0.2">
      <c r="A3" s="300"/>
      <c r="B3" s="301"/>
      <c r="E3" s="308" t="s">
        <v>8</v>
      </c>
      <c r="F3" s="308"/>
      <c r="G3" s="308"/>
      <c r="H3" s="308"/>
      <c r="I3" s="308"/>
      <c r="J3" s="308"/>
      <c r="K3" s="6"/>
      <c r="L3" s="7"/>
    </row>
    <row r="4" spans="1:12" x14ac:dyDescent="0.2">
      <c r="A4" s="300"/>
      <c r="B4" s="301"/>
      <c r="E4" s="308"/>
      <c r="F4" s="308"/>
      <c r="G4" s="308"/>
      <c r="H4" s="308"/>
      <c r="I4" s="308"/>
      <c r="J4" s="308"/>
      <c r="L4" s="8"/>
    </row>
    <row r="5" spans="1:12" ht="12.75" customHeight="1" x14ac:dyDescent="0.2">
      <c r="A5" s="300"/>
      <c r="B5" s="301"/>
      <c r="E5" s="6"/>
      <c r="F5" s="308" t="str">
        <f>'2 Introduc. Datos'!F24</f>
        <v>DEBUTANTE</v>
      </c>
      <c r="G5" s="308"/>
      <c r="H5" s="308"/>
      <c r="I5" s="308"/>
      <c r="J5" s="6"/>
      <c r="K5" s="6"/>
      <c r="L5" s="7"/>
    </row>
    <row r="6" spans="1:12" ht="12.75" customHeight="1" x14ac:dyDescent="0.2">
      <c r="A6" s="302"/>
      <c r="B6" s="303"/>
      <c r="C6" s="9"/>
      <c r="D6" s="10"/>
      <c r="E6" s="11"/>
      <c r="F6" s="309"/>
      <c r="G6" s="309"/>
      <c r="H6" s="309"/>
      <c r="I6" s="309"/>
      <c r="J6" s="11"/>
      <c r="K6" s="11"/>
      <c r="L6" s="12"/>
    </row>
    <row r="7" spans="1:12" s="1" customFormat="1" x14ac:dyDescent="0.2">
      <c r="A7" s="13"/>
      <c r="B7"/>
      <c r="C7"/>
      <c r="D7" s="13"/>
      <c r="E7" s="13"/>
      <c r="F7" s="13"/>
      <c r="G7" s="13"/>
      <c r="H7" s="13"/>
      <c r="I7" s="13"/>
      <c r="J7" s="13"/>
      <c r="K7" s="13"/>
      <c r="L7" s="13"/>
    </row>
    <row r="8" spans="1:12" s="1" customFormat="1" ht="15" customHeight="1" x14ac:dyDescent="0.2">
      <c r="A8" s="14" t="s">
        <v>15</v>
      </c>
      <c r="B8" s="14"/>
      <c r="C8" s="295">
        <f>'2 Introduc. Datos'!D3</f>
        <v>0</v>
      </c>
      <c r="D8" s="295"/>
      <c r="E8" s="295"/>
      <c r="F8" s="295"/>
      <c r="G8" s="2"/>
      <c r="H8" s="15" t="s">
        <v>18</v>
      </c>
      <c r="I8" s="311">
        <f>'2 Introduc. Datos'!D9</f>
        <v>0</v>
      </c>
      <c r="J8" s="311"/>
      <c r="K8" s="311"/>
      <c r="L8" s="311"/>
    </row>
    <row r="9" spans="1:12" s="1" customFormat="1" ht="9.9499999999999993" customHeight="1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2" s="1" customFormat="1" ht="15" customHeight="1" x14ac:dyDescent="0.2">
      <c r="A10" s="14" t="s">
        <v>16</v>
      </c>
      <c r="B10" s="14"/>
      <c r="C10" s="295">
        <f>'2 Introduc. Datos'!D5</f>
        <v>0</v>
      </c>
      <c r="D10" s="295"/>
      <c r="E10" s="295"/>
      <c r="F10" s="295"/>
      <c r="G10" s="2"/>
      <c r="H10" s="2"/>
      <c r="I10" s="2"/>
      <c r="J10" s="2"/>
      <c r="K10" s="2"/>
    </row>
    <row r="11" spans="1:12" ht="9.9499999999999993" customHeight="1" x14ac:dyDescent="0.2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</row>
    <row r="12" spans="1:12" s="1" customFormat="1" ht="15" customHeight="1" x14ac:dyDescent="0.2">
      <c r="A12" s="14" t="s">
        <v>21</v>
      </c>
      <c r="B12" s="14"/>
      <c r="C12" s="295">
        <f>'2 Introduc. Datos'!B24</f>
        <v>0</v>
      </c>
      <c r="D12" s="295"/>
      <c r="E12" s="295"/>
      <c r="F12" s="295"/>
      <c r="G12" s="2"/>
      <c r="H12" s="15" t="s">
        <v>19</v>
      </c>
      <c r="I12" s="312">
        <f>'2 Introduc. Datos'!A24</f>
        <v>2</v>
      </c>
      <c r="J12" s="312"/>
      <c r="K12" s="312"/>
      <c r="L12" s="312"/>
    </row>
    <row r="13" spans="1:12" s="1" customFormat="1" ht="9.9499999999999993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2" s="1" customFormat="1" ht="15" customHeight="1" x14ac:dyDescent="0.2">
      <c r="A14" s="14" t="s">
        <v>22</v>
      </c>
      <c r="B14" s="14"/>
      <c r="C14" s="295">
        <f>'2 Introduc. Datos'!C24</f>
        <v>0</v>
      </c>
      <c r="D14" s="295"/>
      <c r="E14" s="295"/>
      <c r="F14" s="295"/>
      <c r="G14" s="2"/>
      <c r="H14" s="2"/>
      <c r="I14" s="2"/>
      <c r="J14" s="2"/>
      <c r="K14" s="2"/>
    </row>
    <row r="15" spans="1:12" s="1" customFormat="1" ht="9.9499999999999993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2" s="1" customFormat="1" ht="15" customHeight="1" x14ac:dyDescent="0.2">
      <c r="A16" s="14" t="s">
        <v>17</v>
      </c>
      <c r="B16" s="14"/>
      <c r="C16" s="295">
        <f>'2 Introduc. Datos'!D24</f>
        <v>0</v>
      </c>
      <c r="D16" s="295"/>
      <c r="E16" s="295"/>
      <c r="F16" s="295"/>
      <c r="G16" s="2"/>
      <c r="H16" s="15" t="s">
        <v>20</v>
      </c>
      <c r="I16" s="312">
        <f>'2 Introduc. Datos'!E24</f>
        <v>0</v>
      </c>
      <c r="J16" s="312"/>
      <c r="K16" s="312"/>
      <c r="L16" s="312"/>
    </row>
    <row r="17" spans="1:12" ht="9.9499999999999993" customHeight="1" x14ac:dyDescent="0.2">
      <c r="C17" s="17"/>
    </row>
    <row r="18" spans="1:12" s="1" customFormat="1" ht="15" customHeight="1" x14ac:dyDescent="0.2">
      <c r="A18" s="310" t="s">
        <v>7</v>
      </c>
      <c r="B18" s="310"/>
      <c r="C18" s="310"/>
      <c r="D18" s="310"/>
      <c r="E18" s="310"/>
      <c r="F18" s="14">
        <f>'2 Introduc. Datos'!D7</f>
        <v>1</v>
      </c>
    </row>
    <row r="19" spans="1:12" s="1" customFormat="1" ht="15" customHeight="1" thickBot="1" x14ac:dyDescent="0.25"/>
    <row r="20" spans="1:12" s="1" customFormat="1" ht="21" customHeight="1" thickTop="1" x14ac:dyDescent="0.2">
      <c r="A20" s="296" t="s">
        <v>12</v>
      </c>
      <c r="B20" s="297"/>
      <c r="C20" s="297"/>
      <c r="D20" s="18" t="s">
        <v>14</v>
      </c>
      <c r="E20" s="313" t="s">
        <v>13</v>
      </c>
      <c r="F20" s="314"/>
      <c r="G20" s="314"/>
      <c r="H20" s="315"/>
      <c r="I20" s="18" t="s">
        <v>0</v>
      </c>
      <c r="J20" s="18" t="s">
        <v>1</v>
      </c>
      <c r="K20" s="18" t="s">
        <v>2</v>
      </c>
      <c r="L20" s="19" t="s">
        <v>3</v>
      </c>
    </row>
    <row r="21" spans="1:12" s="3" customFormat="1" ht="18" customHeight="1" x14ac:dyDescent="0.2">
      <c r="A21" s="286" t="str">
        <f>IF($F$5='2 Introduc. Datos'!$AQ$1,'2 Introduc. Datos'!AQ3,IF(AND($F$5='2 Introduc. Datos'!$AT$1),'2 Introduc. Datos'!AT3,IF(AND($F$5='2 Introduc. Datos'!$AW$1),'2 Introduc. Datos'!AW3,IF(AND($F$5='2 Introduc. Datos'!AZ1),'2 Introduc. Datos'!AZ3,IF(AND($F$5='2 Introduc. Datos'!BC1),'2 Introduc. Datos'!BC3,IF(AND($F$5='2 Introduc. Datos'!BF1),'2 Introduc. Datos'!BF3,"ERROR"))))))</f>
        <v>Junto</v>
      </c>
      <c r="B21" s="287"/>
      <c r="C21" s="287"/>
      <c r="D21" s="20">
        <f>IF($F$5='2 Introduc. Datos'!$AQ$1,'2 Introduc. Datos'!AR3,IF(AND($F$5='2 Introduc. Datos'!$AT$1),'2 Introduc. Datos'!AU3,IF(AND($F$5='2 Introduc. Datos'!$AW$1),'2 Introduc. Datos'!AX3,IF(AND($F$5='2 Introduc. Datos'!AZ1),'2 Introduc. Datos'!BA3,IF(AND($F$5='2 Introduc. Datos'!BC1),'2 Introduc. Datos'!BD3,IF(AND($F$5='2 Introduc. Datos'!BF1),'2 Introduc. Datos'!BG3,"ERROR"))))))</f>
        <v>3</v>
      </c>
      <c r="E21" s="279" t="str">
        <f>IF('3 Observaciones'!C5=0,"",'3 Observaciones'!C5)</f>
        <v/>
      </c>
      <c r="F21" s="279"/>
      <c r="G21" s="279"/>
      <c r="H21" s="279"/>
      <c r="I21" s="21">
        <f>'2 Introduc. Datos'!G24</f>
        <v>0</v>
      </c>
      <c r="J21" s="21">
        <f>'2 Introduc. Datos'!H24</f>
        <v>0</v>
      </c>
      <c r="K21" s="21">
        <f>'2 Introduc. Datos'!I24</f>
        <v>0</v>
      </c>
      <c r="L21" s="85">
        <f>(I21+J21+K21)/$F$18*D21</f>
        <v>0</v>
      </c>
    </row>
    <row r="22" spans="1:12" ht="18" customHeight="1" x14ac:dyDescent="0.2">
      <c r="A22" s="280" t="str">
        <f>IF($F$5='2 Introduc. Datos'!$AQ$1,'2 Introduc. Datos'!AQ4,IF(AND($F$5='2 Introduc. Datos'!$AT$1),'2 Introduc. Datos'!AT4,IF(AND($F$5='2 Introduc. Datos'!$AW$1),'2 Introduc. Datos'!AW4,IF(AND($F$5='2 Introduc. Datos'!AZ1),'2 Introduc. Datos'!AZ4,IF(AND($F$5='2 Introduc. Datos'!BC1),'2 Introduc. Datos'!BC4,IF(AND($F$5='2 Introduc. Datos'!BF1),'2 Introduc. Datos'!BF4,"ERROR"))))))</f>
        <v>Posición sobre la marcha</v>
      </c>
      <c r="B22" s="281"/>
      <c r="C22" s="281"/>
      <c r="D22" s="22">
        <f>IF($F$5='2 Introduc. Datos'!$AQ$1,'2 Introduc. Datos'!AR4,IF(AND($F$5='2 Introduc. Datos'!$AT$1),'2 Introduc. Datos'!AU4,IF(AND($F$5='2 Introduc. Datos'!$AW$1),'2 Introduc. Datos'!AX4,IF(AND($F$5='2 Introduc. Datos'!AZ1),'2 Introduc. Datos'!BA4,IF(AND($F$5='2 Introduc. Datos'!BC1),'2 Introduc. Datos'!BD4,IF(AND($F$5='2 Introduc. Datos'!BF1),'2 Introduc. Datos'!BG4,"ERROR"))))))</f>
        <v>4</v>
      </c>
      <c r="E22" s="278" t="str">
        <f>IF('3 Observaciones'!D5=0,"",'3 Observaciones'!D5)</f>
        <v/>
      </c>
      <c r="F22" s="278"/>
      <c r="G22" s="278"/>
      <c r="H22" s="278"/>
      <c r="I22" s="23">
        <f>'2 Introduc. Datos'!J24</f>
        <v>0</v>
      </c>
      <c r="J22" s="23">
        <f>'2 Introduc. Datos'!K24</f>
        <v>0</v>
      </c>
      <c r="K22" s="23">
        <f>'2 Introduc. Datos'!L24</f>
        <v>0</v>
      </c>
      <c r="L22" s="86">
        <f t="shared" ref="L22:L30" si="0">(I22+J22+K22)/$F$18*D22</f>
        <v>0</v>
      </c>
    </row>
    <row r="23" spans="1:12" s="3" customFormat="1" ht="18" customHeight="1" x14ac:dyDescent="0.2">
      <c r="A23" s="286" t="str">
        <f>IF($F$5='2 Introduc. Datos'!$AQ$1,'2 Introduc. Datos'!AQ5,IF(AND($F$5='2 Introduc. Datos'!$AT$1),'2 Introduc. Datos'!AT5,IF(AND($F$5='2 Introduc. Datos'!$AW$1),'2 Introduc. Datos'!AW5,IF(AND($F$5='2 Introduc. Datos'!AZ1),'2 Introduc. Datos'!AZ5,IF(AND($F$5='2 Introduc. Datos'!BC1),'2 Introduc. Datos'!BC5,IF(AND($F$5='2 Introduc. Datos'!BF1),'2 Introduc. Datos'!BF5,"ERROR"))))))</f>
        <v>Llamada</v>
      </c>
      <c r="B23" s="287"/>
      <c r="C23" s="287"/>
      <c r="D23" s="20">
        <f>IF($F$5='2 Introduc. Datos'!$AQ$1,'2 Introduc. Datos'!AR5,IF(AND($F$5='2 Introduc. Datos'!$AT$1),'2 Introduc. Datos'!AU5,IF(AND($F$5='2 Introduc. Datos'!$AW$1),'2 Introduc. Datos'!AX5,IF(AND($F$5='2 Introduc. Datos'!AZ1),'2 Introduc. Datos'!BA5,IF(AND($F$5='2 Introduc. Datos'!BC1),'2 Introduc. Datos'!BD5,IF(AND($F$5='2 Introduc. Datos'!BF1),'2 Introduc. Datos'!BG5,"ERROR"))))))</f>
        <v>4</v>
      </c>
      <c r="E23" s="279" t="str">
        <f>IF('3 Observaciones'!E5=0,"",'3 Observaciones'!E5)</f>
        <v/>
      </c>
      <c r="F23" s="279"/>
      <c r="G23" s="279"/>
      <c r="H23" s="279"/>
      <c r="I23" s="21">
        <f>'2 Introduc. Datos'!M24</f>
        <v>0</v>
      </c>
      <c r="J23" s="21">
        <f>'2 Introduc. Datos'!N24</f>
        <v>0</v>
      </c>
      <c r="K23" s="21">
        <f>'2 Introduc. Datos'!O24</f>
        <v>0</v>
      </c>
      <c r="L23" s="85">
        <f t="shared" si="0"/>
        <v>0</v>
      </c>
    </row>
    <row r="24" spans="1:12" ht="18" customHeight="1" x14ac:dyDescent="0.2">
      <c r="A24" s="280" t="str">
        <f>IF($F$5='2 Introduc. Datos'!$AQ$1,'2 Introduc. Datos'!AQ6,IF(AND($F$5='2 Introduc. Datos'!$AT$1),'2 Introduc. Datos'!AT6,IF(AND($F$5='2 Introduc. Datos'!$AW$1),'2 Introduc. Datos'!AW6,IF(AND($F$5='2 Introduc. Datos'!AZ1),'2 Introduc. Datos'!AZ6,IF(AND($F$5='2 Introduc. Datos'!BC1),'2 Introduc. Datos'!BC6,IF(AND($F$5='2 Introduc. Datos'!BF1),'2 Introduc. Datos'!BF6,"ERROR"))))))</f>
        <v>Sujetar un objeto</v>
      </c>
      <c r="B24" s="281"/>
      <c r="C24" s="281"/>
      <c r="D24" s="22">
        <f>IF($F$5='2 Introduc. Datos'!$AQ$1,'2 Introduc. Datos'!AR6,IF(AND($F$5='2 Introduc. Datos'!$AT$1),'2 Introduc. Datos'!AU6,IF(AND($F$5='2 Introduc. Datos'!$AW$1),'2 Introduc. Datos'!AX6,IF(AND($F$5='2 Introduc. Datos'!AZ1),'2 Introduc. Datos'!BA6,IF(AND($F$5='2 Introduc. Datos'!BC1),'2 Introduc. Datos'!BD6,IF(AND($F$5='2 Introduc. Datos'!BF1),'2 Introduc. Datos'!BG6,"ERROR"))))))</f>
        <v>4</v>
      </c>
      <c r="E24" s="278" t="str">
        <f>IF('3 Observaciones'!F5=0,"",'3 Observaciones'!F5)</f>
        <v/>
      </c>
      <c r="F24" s="278"/>
      <c r="G24" s="278"/>
      <c r="H24" s="278"/>
      <c r="I24" s="23">
        <f>'2 Introduc. Datos'!P24</f>
        <v>0</v>
      </c>
      <c r="J24" s="23">
        <f>'2 Introduc. Datos'!Q24</f>
        <v>0</v>
      </c>
      <c r="K24" s="23">
        <f>'2 Introduc. Datos'!R24</f>
        <v>0</v>
      </c>
      <c r="L24" s="86">
        <f t="shared" si="0"/>
        <v>0</v>
      </c>
    </row>
    <row r="25" spans="1:12" s="3" customFormat="1" ht="18" customHeight="1" x14ac:dyDescent="0.2">
      <c r="A25" s="286" t="str">
        <f>IF($F$5='2 Introduc. Datos'!$AQ$1,'2 Introduc. Datos'!AQ7,IF(AND($F$5='2 Introduc. Datos'!$AT$1),'2 Introduc. Datos'!AT7,IF(AND($F$5='2 Introduc. Datos'!$AW$1),'2 Introduc. Datos'!AW7,IF(AND($F$5='2 Introduc. Datos'!AZ1),'2 Introduc. Datos'!AZ7,IF(AND($F$5='2 Introduc. Datos'!BC1),'2 Introduc. Datos'!BC7,IF(AND($F$5='2 Introduc. Datos'!BF1),'2 Introduc. Datos'!BF7,"ERROR"))))))</f>
        <v>Control a distancia</v>
      </c>
      <c r="B25" s="287"/>
      <c r="C25" s="287"/>
      <c r="D25" s="20">
        <f>IF($F$5='2 Introduc. Datos'!$AQ$1,'2 Introduc. Datos'!AR7,IF(AND($F$5='2 Introduc. Datos'!$AT$1),'2 Introduc. Datos'!AU7,IF(AND($F$5='2 Introduc. Datos'!$AW$1),'2 Introduc. Datos'!AX7,IF(AND($F$5='2 Introduc. Datos'!AZ1),'2 Introduc. Datos'!BA7,IF(AND($F$5='2 Introduc. Datos'!BC1),'2 Introduc. Datos'!BD7,IF(AND($F$5='2 Introduc. Datos'!BF1),'2 Introduc. Datos'!BG7,"ERROR"))))))</f>
        <v>4</v>
      </c>
      <c r="E25" s="279" t="str">
        <f>IF('3 Observaciones'!G5=0,"",'3 Observaciones'!G5)</f>
        <v/>
      </c>
      <c r="F25" s="279"/>
      <c r="G25" s="279"/>
      <c r="H25" s="279"/>
      <c r="I25" s="21">
        <f>'2 Introduc. Datos'!S24</f>
        <v>0</v>
      </c>
      <c r="J25" s="21">
        <f>'2 Introduc. Datos'!T24</f>
        <v>0</v>
      </c>
      <c r="K25" s="21">
        <f>'2 Introduc. Datos'!U24</f>
        <v>0</v>
      </c>
      <c r="L25" s="85">
        <f t="shared" si="0"/>
        <v>0</v>
      </c>
    </row>
    <row r="26" spans="1:12" ht="18" customHeight="1" x14ac:dyDescent="0.2">
      <c r="A26" s="280" t="str">
        <f>IF($F$5='2 Introduc. Datos'!$AQ$1,'2 Introduc. Datos'!AQ8,IF(AND($F$5='2 Introduc. Datos'!$AT$1),'2 Introduc. Datos'!AT8,IF(AND($F$5='2 Introduc. Datos'!$AW$1),'2 Introduc. Datos'!AW8,IF(AND($F$5='2 Introduc. Datos'!AZ1),'2 Introduc. Datos'!AZ8,IF(AND($F$5='2 Introduc. Datos'!BC1),'2 Introduc. Datos'!BC8,IF(AND($F$5='2 Introduc. Datos'!BF1),'2 Introduc. Datos'!BF8,"ERROR"))))))</f>
        <v>Llamda con salto</v>
      </c>
      <c r="B26" s="281"/>
      <c r="C26" s="281"/>
      <c r="D26" s="22">
        <f>IF($F$5='2 Introduc. Datos'!$AQ$1,'2 Introduc. Datos'!AR8,IF(AND($F$5='2 Introduc. Datos'!$AT$1),'2 Introduc. Datos'!AU8,IF(AND($F$5='2 Introduc. Datos'!$AW$1),'2 Introduc. Datos'!AX8,IF(AND($F$5='2 Introduc. Datos'!AZ1),'2 Introduc. Datos'!BA8,IF(AND($F$5='2 Introduc. Datos'!BC1),'2 Introduc. Datos'!BD8,IF(AND($F$5='2 Introduc. Datos'!BF1),'2 Introduc. Datos'!BG8,"ERROR"))))))</f>
        <v>4</v>
      </c>
      <c r="E26" s="278" t="str">
        <f>IF('3 Observaciones'!H5=0,"",'3 Observaciones'!H5)</f>
        <v/>
      </c>
      <c r="F26" s="278"/>
      <c r="G26" s="278"/>
      <c r="H26" s="278"/>
      <c r="I26" s="23">
        <f>'2 Introduc. Datos'!V24</f>
        <v>0</v>
      </c>
      <c r="J26" s="23">
        <f>'2 Introduc. Datos'!W24</f>
        <v>0</v>
      </c>
      <c r="K26" s="23">
        <f>'2 Introduc. Datos'!X24</f>
        <v>0</v>
      </c>
      <c r="L26" s="86">
        <f t="shared" si="0"/>
        <v>0</v>
      </c>
    </row>
    <row r="27" spans="1:12" s="3" customFormat="1" ht="18" customHeight="1" x14ac:dyDescent="0.2">
      <c r="A27" s="286" t="str">
        <f>IF($F$5='2 Introduc. Datos'!$AQ$1,'2 Introduc. Datos'!AQ9,IF(AND($F$5='2 Introduc. Datos'!$AT$1),'2 Introduc. Datos'!AT9,IF(AND($F$5='2 Introduc. Datos'!$AW$1),'2 Introduc. Datos'!AW9,IF(AND($F$5='2 Introduc. Datos'!AZ1),'2 Introduc. Datos'!AZ9,IF(AND($F$5='2 Introduc. Datos'!BC1),'2 Introduc. Datos'!BC9,IF(AND($F$5='2 Introduc. Datos'!BF1),'2 Introduc. Datos'!BF9,"ERROR"))))))</f>
        <v>Envío alrededor de un grupo de conos</v>
      </c>
      <c r="B27" s="287"/>
      <c r="C27" s="287"/>
      <c r="D27" s="20">
        <f>IF($F$5='2 Introduc. Datos'!$AQ$1,'2 Introduc. Datos'!AR9,IF(AND($F$5='2 Introduc. Datos'!$AT$1),'2 Introduc. Datos'!AU9,IF(AND($F$5='2 Introduc. Datos'!$AW$1),'2 Introduc. Datos'!AX9,IF(AND($F$5='2 Introduc. Datos'!AZ1),'2 Introduc. Datos'!BA9,IF(AND($F$5='2 Introduc. Datos'!BC1),'2 Introduc. Datos'!BD9,IF(AND($F$5='2 Introduc. Datos'!BF1),'2 Introduc. Datos'!BG9,"ERROR"))))))</f>
        <v>4</v>
      </c>
      <c r="E27" s="279" t="str">
        <f>IF('3 Observaciones'!I5=0,"",'3 Observaciones'!I5)</f>
        <v/>
      </c>
      <c r="F27" s="279"/>
      <c r="G27" s="279"/>
      <c r="H27" s="279"/>
      <c r="I27" s="21">
        <f>'2 Introduc. Datos'!Y24</f>
        <v>0</v>
      </c>
      <c r="J27" s="21">
        <f>'2 Introduc. Datos'!Z24</f>
        <v>0</v>
      </c>
      <c r="K27" s="21">
        <f>'2 Introduc. Datos'!AA24</f>
        <v>0</v>
      </c>
      <c r="L27" s="85">
        <f t="shared" si="0"/>
        <v>0</v>
      </c>
    </row>
    <row r="28" spans="1:12" ht="18" customHeight="1" x14ac:dyDescent="0.2">
      <c r="A28" s="280" t="str">
        <f>IF($F$5='2 Introduc. Datos'!$AQ$1,'2 Introduc. Datos'!AQ10,IF(AND($F$5='2 Introduc. Datos'!$AT$1),'2 Introduc. Datos'!AT10,IF(AND($F$5='2 Introduc. Datos'!$AW$1),'2 Introduc. Datos'!AW10,IF(AND($F$5='2 Introduc. Datos'!AZ1),'2 Introduc. Datos'!AZ10,IF(AND($F$5='2 Introduc. Datos'!BC1),'2 Introduc. Datos'!BC10,IF(AND($F$5='2 Introduc. Datos'!BF1),'2 Introduc. Datos'!BF10,"ERROR"))))))</f>
        <v>Permanencia en sentado</v>
      </c>
      <c r="B28" s="281"/>
      <c r="C28" s="281"/>
      <c r="D28" s="22">
        <f>IF($F$5='2 Introduc. Datos'!$AQ$1,'2 Introduc. Datos'!AR10,IF(AND($F$5='2 Introduc. Datos'!$AT$1),'2 Introduc. Datos'!AU10,IF(AND($F$5='2 Introduc. Datos'!$AW$1),'2 Introduc. Datos'!AX10,IF(AND($F$5='2 Introduc. Datos'!AZ1),'2 Introduc. Datos'!BA10,IF(AND($F$5='2 Introduc. Datos'!BC1),'2 Introduc. Datos'!BD10,IF(AND($F$5='2 Introduc. Datos'!BF1),'2 Introduc. Datos'!BG10,"ERROR"))))))</f>
        <v>3</v>
      </c>
      <c r="E28" s="278" t="str">
        <f>IF('3 Observaciones'!J5=0,"",'3 Observaciones'!J5)</f>
        <v/>
      </c>
      <c r="F28" s="278"/>
      <c r="G28" s="278"/>
      <c r="H28" s="278"/>
      <c r="I28" s="23">
        <f>'2 Introduc. Datos'!AB24</f>
        <v>0</v>
      </c>
      <c r="J28" s="23">
        <f>'2 Introduc. Datos'!AC24</f>
        <v>0</v>
      </c>
      <c r="K28" s="23">
        <f>'2 Introduc. Datos'!AD24</f>
        <v>0</v>
      </c>
      <c r="L28" s="86">
        <f t="shared" si="0"/>
        <v>0</v>
      </c>
    </row>
    <row r="29" spans="1:12" s="3" customFormat="1" ht="18" customHeight="1" x14ac:dyDescent="0.2">
      <c r="A29" s="286" t="str">
        <f>IF($F$5='2 Introduc. Datos'!$AQ$1,'2 Introduc. Datos'!AQ11,IF(AND($F$5='2 Introduc. Datos'!$AT$1),'2 Introduc. Datos'!AT11,IF(AND($F$5='2 Introduc. Datos'!$AW$1),'2 Introduc. Datos'!AW11,IF(AND($F$5='2 Introduc. Datos'!AZ1),'2 Introduc. Datos'!AZ11,IF(AND($F$5='2 Introduc. Datos'!BC1),'2 Introduc. Datos'!BC11,IF(AND($F$5='2 Introduc. Datos'!BF1),'2 Introduc. Datos'!BF11,"ERROR"))))))</f>
        <v>Impresión general</v>
      </c>
      <c r="B29" s="287"/>
      <c r="C29" s="287"/>
      <c r="D29" s="20">
        <f>IF($F$5='2 Introduc. Datos'!$AQ$1,'2 Introduc. Datos'!AR11,IF(AND($F$5='2 Introduc. Datos'!$AT$1),'2 Introduc. Datos'!AU11,IF(AND($F$5='2 Introduc. Datos'!$AW$1),'2 Introduc. Datos'!AX11,IF(AND($F$5='2 Introduc. Datos'!AZ1),'2 Introduc. Datos'!BA11,IF(AND($F$5='2 Introduc. Datos'!BC1),'2 Introduc. Datos'!BD11,IF(AND($F$5='2 Introduc. Datos'!BF1),'2 Introduc. Datos'!BG11,"ERROR"))))))</f>
        <v>2</v>
      </c>
      <c r="E29" s="279" t="str">
        <f>IF('3 Observaciones'!K5=0,"",'3 Observaciones'!K5)</f>
        <v/>
      </c>
      <c r="F29" s="279"/>
      <c r="G29" s="279"/>
      <c r="H29" s="279"/>
      <c r="I29" s="21">
        <f>'2 Introduc. Datos'!AE24</f>
        <v>0</v>
      </c>
      <c r="J29" s="21">
        <f>'2 Introduc. Datos'!AF24</f>
        <v>0</v>
      </c>
      <c r="K29" s="21">
        <f>'2 Introduc. Datos'!AG24</f>
        <v>0</v>
      </c>
      <c r="L29" s="85">
        <f>(I29+J29+K29)/$F$18*D29</f>
        <v>0</v>
      </c>
    </row>
    <row r="30" spans="1:12" ht="18" customHeight="1" x14ac:dyDescent="0.2">
      <c r="A30" s="280" t="str">
        <f>IF($F$5='2 Introduc. Datos'!$AQ$1,'2 Introduc. Datos'!AQ12,IF(AND($F$5='2 Introduc. Datos'!$AT$1),'2 Introduc. Datos'!AT12,IF(AND($F$5='2 Introduc. Datos'!$AW$1),'2 Introduc. Datos'!AW12,IF(AND($F$5='2 Introduc. Datos'!AZ1),"",IF(AND($F$5='2 Introduc. Datos'!BC1),'2 Introduc. Datos'!BC12,IF(AND($F$5='2 Introduc. Datos'!BF1),'2 Introduc. Datos'!BF12,"ERROR"))))))</f>
        <v/>
      </c>
      <c r="B30" s="281"/>
      <c r="C30" s="291"/>
      <c r="D30" s="22">
        <f>IF($F$5='2 Introduc. Datos'!$AQ$1,'2 Introduc. Datos'!AR12,IF(AND($F$5='2 Introduc. Datos'!$AT$1),'2 Introduc. Datos'!AU12,IF(AND($F$5='2 Introduc. Datos'!$AW$1),'2 Introduc. Datos'!AX12,IF(AND($F$5='2 Introduc. Datos'!AZ1),'2 Introduc. Datos'!BA12,IF(AND($F$5='2 Introduc. Datos'!BC1),'2 Introduc. Datos'!BD12,IF(AND($F$5='2 Introduc. Datos'!BF1),'2 Introduc. Datos'!BG12,"ERROR"))))))</f>
        <v>0</v>
      </c>
      <c r="E30" s="289" t="str">
        <f>IF('3 Observaciones'!M5=0,"",'3 Observaciones'!M5)</f>
        <v/>
      </c>
      <c r="F30" s="278"/>
      <c r="G30" s="278"/>
      <c r="H30" s="290"/>
      <c r="I30" s="218">
        <f>'2 Introduc. Datos'!AH24</f>
        <v>0</v>
      </c>
      <c r="J30" s="218">
        <f>'2 Introduc. Datos'!AI24</f>
        <v>0</v>
      </c>
      <c r="K30" s="218">
        <f>'2 Introduc. Datos'!AJ24</f>
        <v>0</v>
      </c>
      <c r="L30" s="86">
        <f t="shared" si="0"/>
        <v>0</v>
      </c>
    </row>
    <row r="31" spans="1:12" ht="18" customHeight="1" thickBot="1" x14ac:dyDescent="0.25">
      <c r="A31" s="316"/>
      <c r="B31" s="317"/>
      <c r="C31" s="318"/>
      <c r="D31" s="216"/>
      <c r="E31" s="319"/>
      <c r="F31" s="319"/>
      <c r="G31" s="319"/>
      <c r="H31" s="319"/>
      <c r="I31" s="217"/>
      <c r="J31" s="217"/>
      <c r="K31" s="217"/>
      <c r="L31" s="219"/>
    </row>
    <row r="32" spans="1:12" ht="15" customHeight="1" thickTop="1" x14ac:dyDescent="0.2">
      <c r="A32" s="24"/>
      <c r="B32" s="1"/>
      <c r="C32" s="1"/>
      <c r="L32" s="88"/>
    </row>
    <row r="33" spans="1:12" s="4" customFormat="1" ht="16.5" thickBot="1" x14ac:dyDescent="0.3">
      <c r="A33" s="26" t="s">
        <v>5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87">
        <f>L21+L22+L23+L24+L25+L26+L27+L28+L29+L30+L31</f>
        <v>0</v>
      </c>
    </row>
    <row r="34" spans="1:12" ht="13.5" thickTop="1" x14ac:dyDescent="0.2"/>
    <row r="35" spans="1:12" ht="15" customHeight="1" x14ac:dyDescent="0.2">
      <c r="A35" s="28" t="s">
        <v>24</v>
      </c>
      <c r="B35" s="293">
        <f>'2 Introduc. Datos'!D13</f>
        <v>0</v>
      </c>
      <c r="C35" s="294"/>
      <c r="D35" s="294"/>
      <c r="E35" s="294"/>
      <c r="F35" s="294"/>
      <c r="G35" s="28" t="s">
        <v>9</v>
      </c>
      <c r="H35" s="29"/>
      <c r="I35" s="30"/>
      <c r="J35" s="295">
        <f>'2 Introduc. Datos'!D11</f>
        <v>0</v>
      </c>
      <c r="K35" s="295"/>
      <c r="L35" s="295"/>
    </row>
    <row r="36" spans="1:12" s="1" customFormat="1" ht="15" customHeight="1" x14ac:dyDescent="0.2">
      <c r="A36" s="16"/>
      <c r="B36" s="16"/>
      <c r="C36" s="16"/>
      <c r="D36" s="16"/>
      <c r="E36" s="16"/>
      <c r="F36" s="16"/>
      <c r="G36"/>
      <c r="H36"/>
      <c r="I36"/>
      <c r="J36"/>
      <c r="K36"/>
      <c r="L36"/>
    </row>
    <row r="37" spans="1:12" s="1" customFormat="1" ht="15" customHeight="1" x14ac:dyDescent="0.2">
      <c r="A37" s="28" t="s">
        <v>6</v>
      </c>
      <c r="B37" s="293">
        <f>'2 Introduc. Datos'!D15</f>
        <v>0</v>
      </c>
      <c r="C37" s="294"/>
      <c r="D37" s="294"/>
      <c r="E37" s="294"/>
      <c r="F37" s="294"/>
      <c r="G37" s="28" t="s">
        <v>23</v>
      </c>
      <c r="H37" s="30"/>
      <c r="I37" s="14"/>
      <c r="J37" s="292" t="str">
        <f>VLOOKUP(F5,I41:J46,2,FALSE)</f>
        <v>NO CLASIFICADO</v>
      </c>
      <c r="K37" s="292"/>
      <c r="L37" s="292"/>
    </row>
    <row r="38" spans="1:12" s="1" customFormat="1" ht="15" customHeight="1" x14ac:dyDescent="0.2">
      <c r="A38" s="2"/>
      <c r="B38" s="2"/>
      <c r="C38" s="2"/>
      <c r="D38" s="2"/>
      <c r="E38" s="2"/>
      <c r="F38" s="2"/>
    </row>
    <row r="39" spans="1:12" s="1" customFormat="1" ht="15" customHeight="1" x14ac:dyDescent="0.2">
      <c r="A39" s="2"/>
      <c r="B39" s="2"/>
      <c r="C39" s="2"/>
      <c r="D39" s="2"/>
      <c r="E39" s="2"/>
      <c r="F39" s="2"/>
      <c r="G39" s="2"/>
    </row>
    <row r="40" spans="1:12" s="1" customFormat="1" ht="15" customHeight="1" x14ac:dyDescent="0.2"/>
    <row r="41" spans="1:12" s="1" customFormat="1" ht="15" customHeight="1" x14ac:dyDescent="0.2">
      <c r="I41" s="145" t="s">
        <v>68</v>
      </c>
      <c r="J41" s="64" t="str">
        <f>IF(L33&lt;192,"NO CLASIFICADO",IF(AND(L33&gt;191.9,L33&lt;224), "BUENO",IF(AND(L33&gt;223.9,L33&lt;256),"MUY BUENO",IF(AND(L33&gt;255.9,L33&lt;320.1),"EXCELENTE","ERROR"))))</f>
        <v>NO CLASIFICADO</v>
      </c>
    </row>
    <row r="42" spans="1:12" x14ac:dyDescent="0.2">
      <c r="I42" t="s">
        <v>69</v>
      </c>
      <c r="J42" t="str">
        <f>IF(L33&lt;192,"NO CLASIFICADO",IF(AND(L33&gt;191.9,L33&lt;224), "BUENO",IF(AND(L33&gt;223.9,L33&lt;256),"MUY BUENO",IF(AND(L33&gt;255.9,L33&lt;320.1),"EXCELENTE","ERROR"))))</f>
        <v>NO CLASIFICADO</v>
      </c>
    </row>
    <row r="43" spans="1:12" x14ac:dyDescent="0.2">
      <c r="I43" t="s">
        <v>76</v>
      </c>
      <c r="J43" t="str">
        <f>IF(L33&lt;192,"NO CLASIFICADO",IF(AND(L33&gt;191.5,L33&lt;224), "BUENO",IF(AND(L33&gt;223.9,L33&lt;256),"MUY BUENO",IF(AND(L33&gt;255.9,L33&lt;320.1),"EXCELENTE","ERROR"))))</f>
        <v>NO CLASIFICADO</v>
      </c>
    </row>
    <row r="44" spans="1:12" x14ac:dyDescent="0.2">
      <c r="I44" s="145" t="s">
        <v>106</v>
      </c>
      <c r="J44" t="str">
        <f>IF(L33&lt;192,"NO CLASIFICADO",IF(AND(L33&gt;191.9,L33&lt;224), "BUENO",IF(AND(L33&gt;223.9,L33&lt;256),"MUY BUENO",IF(AND(L33&gt;255.9,L33&lt;320.1),"EXCELENTE","ERROR"))))</f>
        <v>NO CLASIFICADO</v>
      </c>
    </row>
    <row r="45" spans="1:12" x14ac:dyDescent="0.2">
      <c r="I45" s="95" t="s">
        <v>56</v>
      </c>
      <c r="J45" s="95" t="s">
        <v>67</v>
      </c>
    </row>
    <row r="46" spans="1:12" x14ac:dyDescent="0.2">
      <c r="I46" s="95" t="s">
        <v>62</v>
      </c>
      <c r="J46" s="95" t="s">
        <v>67</v>
      </c>
    </row>
  </sheetData>
  <mergeCells count="41">
    <mergeCell ref="J37:L37"/>
    <mergeCell ref="B35:F35"/>
    <mergeCell ref="B37:F37"/>
    <mergeCell ref="J35:L35"/>
    <mergeCell ref="A30:C30"/>
    <mergeCell ref="A31:C31"/>
    <mergeCell ref="E31:H31"/>
    <mergeCell ref="E30:H30"/>
    <mergeCell ref="A1:B6"/>
    <mergeCell ref="C1:L2"/>
    <mergeCell ref="E3:J4"/>
    <mergeCell ref="F5:I6"/>
    <mergeCell ref="I8:L8"/>
    <mergeCell ref="I12:L12"/>
    <mergeCell ref="I16:L16"/>
    <mergeCell ref="C8:F8"/>
    <mergeCell ref="A18:E18"/>
    <mergeCell ref="A21:C21"/>
    <mergeCell ref="E20:H20"/>
    <mergeCell ref="C10:F10"/>
    <mergeCell ref="C12:F12"/>
    <mergeCell ref="C14:F14"/>
    <mergeCell ref="C16:F16"/>
    <mergeCell ref="A29:C29"/>
    <mergeCell ref="E26:H26"/>
    <mergeCell ref="E25:H25"/>
    <mergeCell ref="E27:H27"/>
    <mergeCell ref="E29:H29"/>
    <mergeCell ref="A25:C25"/>
    <mergeCell ref="A27:C27"/>
    <mergeCell ref="A24:C24"/>
    <mergeCell ref="E28:H28"/>
    <mergeCell ref="A26:C26"/>
    <mergeCell ref="A28:C28"/>
    <mergeCell ref="A20:C20"/>
    <mergeCell ref="A22:C22"/>
    <mergeCell ref="E21:H21"/>
    <mergeCell ref="E22:H22"/>
    <mergeCell ref="E24:H24"/>
    <mergeCell ref="E23:H23"/>
    <mergeCell ref="A23:C23"/>
  </mergeCells>
  <phoneticPr fontId="0" type="noConversion"/>
  <conditionalFormatting sqref="C8:F8 I8:L8 C10:F10 C12:F12 I12:L12 C14:F14 C16:F16 I16:L16 B35:F35 J35:L35 B37:F37">
    <cfRule type="cellIs" dxfId="287" priority="13" stopIfTrue="1" operator="equal">
      <formula>""</formula>
    </cfRule>
  </conditionalFormatting>
  <conditionalFormatting sqref="I21:K21">
    <cfRule type="expression" dxfId="286" priority="3" stopIfTrue="1">
      <formula>IF(AND(OR(F18=1,F18=2,F18=3),I21=""),TRUE(),FALSE())</formula>
    </cfRule>
  </conditionalFormatting>
  <conditionalFormatting sqref="I22:K22">
    <cfRule type="expression" dxfId="285" priority="4" stopIfTrue="1">
      <formula>IF(AND(OR(F18=1,F18=2,F18=3),I22=""),TRUE(),FALSE())</formula>
    </cfRule>
  </conditionalFormatting>
  <conditionalFormatting sqref="I23:K23">
    <cfRule type="expression" dxfId="284" priority="5" stopIfTrue="1">
      <formula>IF(AND(OR(F18=1,F18=2,F18=3),I23=""),TRUE(),FALSE())</formula>
    </cfRule>
  </conditionalFormatting>
  <conditionalFormatting sqref="I24:K24">
    <cfRule type="expression" dxfId="283" priority="6" stopIfTrue="1">
      <formula>IF(AND(OR(F18=1,F18=2,F18=3),I24=""),TRUE(),FALSE())</formula>
    </cfRule>
  </conditionalFormatting>
  <conditionalFormatting sqref="I25:K25">
    <cfRule type="expression" dxfId="282" priority="7" stopIfTrue="1">
      <formula>IF(AND(OR(F18=1,F18=2,F18=3),I25=""),TRUE(),FALSE())</formula>
    </cfRule>
  </conditionalFormatting>
  <conditionalFormatting sqref="I26:K26">
    <cfRule type="expression" dxfId="281" priority="8" stopIfTrue="1">
      <formula>IF(AND(OR(F18=1,F18=2,F18=3),I26=""),TRUE(),FALSE())</formula>
    </cfRule>
  </conditionalFormatting>
  <conditionalFormatting sqref="I27:K27">
    <cfRule type="expression" dxfId="280" priority="9" stopIfTrue="1">
      <formula>IF(AND(OR(F18=1,F18=2,F18=3),I27=""),TRUE(),FALSE())</formula>
    </cfRule>
  </conditionalFormatting>
  <conditionalFormatting sqref="I28:K28">
    <cfRule type="expression" dxfId="279" priority="10" stopIfTrue="1">
      <formula>IF(AND(OR(F18=1,F18=2,F18=3),I28=""),TRUE(),FALSE())</formula>
    </cfRule>
  </conditionalFormatting>
  <conditionalFormatting sqref="I29:K29">
    <cfRule type="expression" dxfId="278" priority="11" stopIfTrue="1">
      <formula>IF(AND(OR(F18=1,F18=2,F18=3),I29=""),TRUE(),FALSE())</formula>
    </cfRule>
  </conditionalFormatting>
  <conditionalFormatting sqref="I30:K31">
    <cfRule type="expression" dxfId="277" priority="2" stopIfTrue="1">
      <formula>IF(AND(OR(F18=1,F18=2,F18=3),I30=""),TRUE(),FALSE())</formula>
    </cfRule>
  </conditionalFormatting>
  <conditionalFormatting sqref="I31:K31">
    <cfRule type="expression" dxfId="276" priority="1" stopIfTrue="1">
      <formula>IF(AND(OR(F20=1,F20=2,F20=3),I31=""),TRUE(),FALSE())</formula>
    </cfRule>
  </conditionalFormatting>
  <dataValidations disablePrompts="1" count="1">
    <dataValidation type="whole" errorStyle="information" allowBlank="1" showInputMessage="1" showErrorMessage="1" errorTitle="Número Jueces" error="El número de jueces debe ser entre 1 y 3" sqref="F18" xr:uid="{00000000-0002-0000-0700-000000000000}">
      <formula1>1</formula1>
      <formula2>3</formula2>
    </dataValidation>
  </dataValidations>
  <pageMargins left="1.31" right="0.75" top="1" bottom="1" header="0" footer="0"/>
  <pageSetup paperSize="9" scale="81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52"/>
    <pageSetUpPr fitToPage="1"/>
  </sheetPr>
  <dimension ref="A1:N46"/>
  <sheetViews>
    <sheetView showGridLines="0" zoomScale="80" zoomScaleNormal="80" zoomScalePageLayoutView="60" workbookViewId="0">
      <selection activeCell="A30" sqref="A30:C30"/>
    </sheetView>
  </sheetViews>
  <sheetFormatPr baseColWidth="10" defaultColWidth="11.42578125" defaultRowHeight="12.75" x14ac:dyDescent="0.2"/>
  <cols>
    <col min="1" max="1" width="11.42578125" customWidth="1"/>
    <col min="2" max="2" width="13.28515625" customWidth="1"/>
    <col min="3" max="3" width="26.140625" customWidth="1"/>
    <col min="4" max="4" width="13.28515625" customWidth="1"/>
    <col min="5" max="6" width="11.42578125" customWidth="1"/>
    <col min="7" max="7" width="10.7109375" customWidth="1"/>
    <col min="8" max="11" width="10.28515625" customWidth="1"/>
    <col min="12" max="12" width="14.85546875" bestFit="1" customWidth="1"/>
  </cols>
  <sheetData>
    <row r="1" spans="1:12" ht="12.75" customHeight="1" x14ac:dyDescent="0.2">
      <c r="A1" s="298"/>
      <c r="B1" s="299"/>
      <c r="C1" s="304" t="s">
        <v>10</v>
      </c>
      <c r="D1" s="304"/>
      <c r="E1" s="304"/>
      <c r="F1" s="304"/>
      <c r="G1" s="304"/>
      <c r="H1" s="304"/>
      <c r="I1" s="304"/>
      <c r="J1" s="304"/>
      <c r="K1" s="304"/>
      <c r="L1" s="305"/>
    </row>
    <row r="2" spans="1:12" ht="12.75" customHeight="1" x14ac:dyDescent="0.2">
      <c r="A2" s="300"/>
      <c r="B2" s="301"/>
      <c r="C2" s="306"/>
      <c r="D2" s="306"/>
      <c r="E2" s="306"/>
      <c r="F2" s="306"/>
      <c r="G2" s="306"/>
      <c r="H2" s="306"/>
      <c r="I2" s="306"/>
      <c r="J2" s="306"/>
      <c r="K2" s="306"/>
      <c r="L2" s="307"/>
    </row>
    <row r="3" spans="1:12" ht="12.75" customHeight="1" x14ac:dyDescent="0.2">
      <c r="A3" s="300"/>
      <c r="B3" s="301"/>
      <c r="E3" s="308" t="s">
        <v>8</v>
      </c>
      <c r="F3" s="308"/>
      <c r="G3" s="308"/>
      <c r="H3" s="308"/>
      <c r="I3" s="308"/>
      <c r="J3" s="308"/>
      <c r="K3" s="6"/>
      <c r="L3" s="7"/>
    </row>
    <row r="4" spans="1:12" x14ac:dyDescent="0.2">
      <c r="A4" s="300"/>
      <c r="B4" s="301"/>
      <c r="E4" s="308"/>
      <c r="F4" s="308"/>
      <c r="G4" s="308"/>
      <c r="H4" s="308"/>
      <c r="I4" s="308"/>
      <c r="J4" s="308"/>
      <c r="L4" s="8"/>
    </row>
    <row r="5" spans="1:12" ht="12.75" customHeight="1" x14ac:dyDescent="0.2">
      <c r="A5" s="300"/>
      <c r="B5" s="301"/>
      <c r="E5" s="6"/>
      <c r="F5" s="308" t="str">
        <f>'2 Introduc. Datos'!F25</f>
        <v>DEBUTANTE</v>
      </c>
      <c r="G5" s="308"/>
      <c r="H5" s="308"/>
      <c r="I5" s="308"/>
      <c r="J5" s="6"/>
      <c r="K5" s="6"/>
      <c r="L5" s="7"/>
    </row>
    <row r="6" spans="1:12" ht="12.75" customHeight="1" x14ac:dyDescent="0.2">
      <c r="A6" s="302"/>
      <c r="B6" s="303"/>
      <c r="C6" s="9"/>
      <c r="D6" s="10"/>
      <c r="E6" s="11"/>
      <c r="F6" s="309"/>
      <c r="G6" s="309"/>
      <c r="H6" s="309"/>
      <c r="I6" s="309"/>
      <c r="J6" s="11"/>
      <c r="K6" s="11"/>
      <c r="L6" s="12"/>
    </row>
    <row r="7" spans="1:12" s="1" customFormat="1" x14ac:dyDescent="0.2">
      <c r="A7" s="13"/>
      <c r="B7"/>
      <c r="C7"/>
      <c r="D7" s="13"/>
      <c r="E7" s="13"/>
      <c r="F7" s="13"/>
      <c r="G7" s="13"/>
      <c r="H7" s="13"/>
      <c r="I7" s="13"/>
      <c r="J7" s="13"/>
      <c r="K7" s="13"/>
      <c r="L7" s="13"/>
    </row>
    <row r="8" spans="1:12" s="1" customFormat="1" ht="15" customHeight="1" x14ac:dyDescent="0.2">
      <c r="A8" s="14" t="s">
        <v>15</v>
      </c>
      <c r="B8" s="14"/>
      <c r="C8" s="295">
        <f>'2 Introduc. Datos'!D3</f>
        <v>0</v>
      </c>
      <c r="D8" s="295"/>
      <c r="E8" s="295"/>
      <c r="F8" s="295"/>
      <c r="G8" s="2"/>
      <c r="H8" s="15" t="s">
        <v>18</v>
      </c>
      <c r="I8" s="311">
        <f>'2 Introduc. Datos'!D9</f>
        <v>0</v>
      </c>
      <c r="J8" s="311"/>
      <c r="K8" s="311"/>
      <c r="L8" s="311"/>
    </row>
    <row r="9" spans="1:12" s="1" customFormat="1" ht="9.9499999999999993" customHeight="1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2" s="1" customFormat="1" ht="15" customHeight="1" x14ac:dyDescent="0.2">
      <c r="A10" s="14" t="s">
        <v>16</v>
      </c>
      <c r="B10" s="14"/>
      <c r="C10" s="295">
        <f>'2 Introduc. Datos'!D5</f>
        <v>0</v>
      </c>
      <c r="D10" s="295"/>
      <c r="E10" s="295"/>
      <c r="F10" s="295"/>
      <c r="G10" s="2"/>
      <c r="H10" s="2"/>
      <c r="I10" s="2"/>
      <c r="J10" s="2"/>
      <c r="K10" s="2"/>
    </row>
    <row r="11" spans="1:12" ht="9.9499999999999993" customHeight="1" x14ac:dyDescent="0.2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</row>
    <row r="12" spans="1:12" s="1" customFormat="1" ht="15" customHeight="1" x14ac:dyDescent="0.2">
      <c r="A12" s="14" t="s">
        <v>21</v>
      </c>
      <c r="B12" s="14"/>
      <c r="C12" s="295">
        <f>'2 Introduc. Datos'!B25</f>
        <v>0</v>
      </c>
      <c r="D12" s="295"/>
      <c r="E12" s="295"/>
      <c r="F12" s="295"/>
      <c r="G12" s="2"/>
      <c r="H12" s="15" t="s">
        <v>19</v>
      </c>
      <c r="I12" s="312">
        <f>'2 Introduc. Datos'!A25</f>
        <v>3</v>
      </c>
      <c r="J12" s="312"/>
      <c r="K12" s="312"/>
      <c r="L12" s="312"/>
    </row>
    <row r="13" spans="1:12" s="1" customFormat="1" ht="9.9499999999999993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2" s="1" customFormat="1" ht="15" customHeight="1" x14ac:dyDescent="0.2">
      <c r="A14" s="14" t="s">
        <v>22</v>
      </c>
      <c r="B14" s="14"/>
      <c r="C14" s="295">
        <f>'2 Introduc. Datos'!C25</f>
        <v>0</v>
      </c>
      <c r="D14" s="295"/>
      <c r="E14" s="295"/>
      <c r="F14" s="295"/>
      <c r="G14" s="2"/>
      <c r="H14" s="2"/>
      <c r="I14" s="2"/>
      <c r="J14" s="2"/>
      <c r="K14" s="2"/>
    </row>
    <row r="15" spans="1:12" s="1" customFormat="1" ht="9.9499999999999993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2" s="1" customFormat="1" ht="15" customHeight="1" x14ac:dyDescent="0.2">
      <c r="A16" s="14" t="s">
        <v>17</v>
      </c>
      <c r="B16" s="14"/>
      <c r="C16" s="295">
        <f>'2 Introduc. Datos'!D25</f>
        <v>0</v>
      </c>
      <c r="D16" s="295"/>
      <c r="E16" s="295"/>
      <c r="F16" s="295"/>
      <c r="G16" s="2"/>
      <c r="H16" s="15" t="s">
        <v>20</v>
      </c>
      <c r="I16" s="312">
        <f>'2 Introduc. Datos'!E25</f>
        <v>0</v>
      </c>
      <c r="J16" s="312"/>
      <c r="K16" s="312"/>
      <c r="L16" s="312"/>
    </row>
    <row r="17" spans="1:14" ht="9.9499999999999993" customHeight="1" x14ac:dyDescent="0.2">
      <c r="C17" s="17"/>
    </row>
    <row r="18" spans="1:14" s="1" customFormat="1" ht="15" customHeight="1" x14ac:dyDescent="0.2">
      <c r="A18" s="310" t="s">
        <v>7</v>
      </c>
      <c r="B18" s="310"/>
      <c r="C18" s="310"/>
      <c r="D18" s="310"/>
      <c r="E18" s="310"/>
      <c r="F18" s="14">
        <f>'2 Introduc. Datos'!D7</f>
        <v>1</v>
      </c>
    </row>
    <row r="19" spans="1:14" s="1" customFormat="1" ht="15" customHeight="1" thickBot="1" x14ac:dyDescent="0.25"/>
    <row r="20" spans="1:14" s="1" customFormat="1" ht="21" customHeight="1" thickTop="1" x14ac:dyDescent="0.2">
      <c r="A20" s="296" t="s">
        <v>12</v>
      </c>
      <c r="B20" s="297"/>
      <c r="C20" s="297"/>
      <c r="D20" s="18" t="s">
        <v>14</v>
      </c>
      <c r="E20" s="313" t="s">
        <v>13</v>
      </c>
      <c r="F20" s="314"/>
      <c r="G20" s="314"/>
      <c r="H20" s="315"/>
      <c r="I20" s="18" t="s">
        <v>0</v>
      </c>
      <c r="J20" s="18" t="s">
        <v>1</v>
      </c>
      <c r="K20" s="18" t="s">
        <v>2</v>
      </c>
      <c r="L20" s="19" t="s">
        <v>3</v>
      </c>
    </row>
    <row r="21" spans="1:14" s="3" customFormat="1" ht="18" customHeight="1" x14ac:dyDescent="0.2">
      <c r="A21" s="286" t="str">
        <f>IF($F$5='2 Introduc. Datos'!$AQ$1,'2 Introduc. Datos'!AQ3,IF(AND($F$5='2 Introduc. Datos'!$AT$1),'2 Introduc. Datos'!AT3,IF(AND($F$5='2 Introduc. Datos'!$AW$1),'2 Introduc. Datos'!AW3,IF(AND($F$5='2 Introduc. Datos'!AZ1),'2 Introduc. Datos'!AZ3,IF(AND($F$5='2 Introduc. Datos'!BC1),'2 Introduc. Datos'!BC3,IF(AND($F$5='2 Introduc. Datos'!BF1),'2 Introduc. Datos'!BF3,"ERROR"))))))</f>
        <v>Junto</v>
      </c>
      <c r="B21" s="287"/>
      <c r="C21" s="287"/>
      <c r="D21" s="20">
        <f>IF($F$5='2 Introduc. Datos'!$AQ$1,'2 Introduc. Datos'!AR3,IF(AND($F$5='2 Introduc. Datos'!$AT$1),'2 Introduc. Datos'!AU3,IF(AND($F$5='2 Introduc. Datos'!$AW$1),'2 Introduc. Datos'!AX3,IF(AND($F$5='2 Introduc. Datos'!AZ1),'2 Introduc. Datos'!BA3,IF(AND($F$5='2 Introduc. Datos'!BC1),'2 Introduc. Datos'!BD3,IF(AND($F$5='2 Introduc. Datos'!BF1),'2 Introduc. Datos'!BG3,"ERROR"))))))</f>
        <v>3</v>
      </c>
      <c r="E21" s="279" t="str">
        <f>IF('3 Observaciones'!C6=0,"",'3 Observaciones'!C6)</f>
        <v/>
      </c>
      <c r="F21" s="279"/>
      <c r="G21" s="279"/>
      <c r="H21" s="279"/>
      <c r="I21" s="21">
        <f>'2 Introduc. Datos'!G25</f>
        <v>0</v>
      </c>
      <c r="J21" s="21">
        <f>'2 Introduc. Datos'!H25</f>
        <v>0</v>
      </c>
      <c r="K21" s="21">
        <f>'2 Introduc. Datos'!I25</f>
        <v>0</v>
      </c>
      <c r="L21" s="85">
        <f>(I21+J21+K21)/$F$18*D21</f>
        <v>0</v>
      </c>
    </row>
    <row r="22" spans="1:14" ht="18" customHeight="1" x14ac:dyDescent="0.2">
      <c r="A22" s="280" t="str">
        <f>IF($F$5='2 Introduc. Datos'!$AQ$1,'2 Introduc. Datos'!AQ4,IF(AND($F$5='2 Introduc. Datos'!$AT$1),'2 Introduc. Datos'!AT4,IF(AND($F$5='2 Introduc. Datos'!$AW$1),'2 Introduc. Datos'!AW4,IF(AND($F$5='2 Introduc. Datos'!AZ1),'2 Introduc. Datos'!AZ4,IF(AND($F$5='2 Introduc. Datos'!BC1),'2 Introduc. Datos'!BC4,IF(AND($F$5='2 Introduc. Datos'!BF1),'2 Introduc. Datos'!BF4,"ERROR"))))))</f>
        <v>Posición sobre la marcha</v>
      </c>
      <c r="B22" s="281"/>
      <c r="C22" s="281"/>
      <c r="D22" s="22">
        <f>IF($F$5='2 Introduc. Datos'!$AQ$1,'2 Introduc. Datos'!AR4,IF(AND($F$5='2 Introduc. Datos'!$AT$1),'2 Introduc. Datos'!AU4,IF(AND($F$5='2 Introduc. Datos'!$AW$1),'2 Introduc. Datos'!AX4,IF(AND($F$5='2 Introduc. Datos'!AZ1),'2 Introduc. Datos'!BA4,IF(AND($F$5='2 Introduc. Datos'!BC1),'2 Introduc. Datos'!BD4,IF(AND($F$5='2 Introduc. Datos'!BF1),'2 Introduc. Datos'!BG4,"ERROR"))))))</f>
        <v>4</v>
      </c>
      <c r="E22" s="278" t="str">
        <f>IF('3 Observaciones'!D6=0,"",'3 Observaciones'!D6)</f>
        <v/>
      </c>
      <c r="F22" s="278"/>
      <c r="G22" s="278"/>
      <c r="H22" s="278"/>
      <c r="I22" s="23">
        <f>'2 Introduc. Datos'!J25</f>
        <v>0</v>
      </c>
      <c r="J22" s="23">
        <f>'2 Introduc. Datos'!K25</f>
        <v>0</v>
      </c>
      <c r="K22" s="23">
        <f>'2 Introduc. Datos'!L25</f>
        <v>0</v>
      </c>
      <c r="L22" s="86">
        <f t="shared" ref="L22:L30" si="0">(I22+J22+K22)/$F$18*D22</f>
        <v>0</v>
      </c>
    </row>
    <row r="23" spans="1:14" s="3" customFormat="1" ht="18" customHeight="1" x14ac:dyDescent="0.2">
      <c r="A23" s="286" t="str">
        <f>IF($F$5='2 Introduc. Datos'!$AQ$1,'2 Introduc. Datos'!AQ5,IF(AND($F$5='2 Introduc. Datos'!$AT$1),'2 Introduc. Datos'!AT5,IF(AND($F$5='2 Introduc. Datos'!$AW$1),'2 Introduc. Datos'!AW5,IF(AND($F$5='2 Introduc. Datos'!AZ1),'2 Introduc. Datos'!AZ5,IF(AND($F$5='2 Introduc. Datos'!BC1),'2 Introduc. Datos'!BC5,IF(AND($F$5='2 Introduc. Datos'!BF1),'2 Introduc. Datos'!BF5,"ERROR"))))))</f>
        <v>Llamada</v>
      </c>
      <c r="B23" s="287"/>
      <c r="C23" s="287"/>
      <c r="D23" s="20">
        <f>IF($F$5='2 Introduc. Datos'!$AQ$1,'2 Introduc. Datos'!AR5,IF(AND($F$5='2 Introduc. Datos'!$AT$1),'2 Introduc. Datos'!AU5,IF(AND($F$5='2 Introduc. Datos'!$AW$1),'2 Introduc. Datos'!AX5,IF(AND($F$5='2 Introduc. Datos'!AZ1),'2 Introduc. Datos'!BA5,IF(AND($F$5='2 Introduc. Datos'!BC1),'2 Introduc. Datos'!BD5,IF(AND($F$5='2 Introduc. Datos'!BF1),'2 Introduc. Datos'!BG5,"ERROR"))))))</f>
        <v>4</v>
      </c>
      <c r="E23" s="279" t="str">
        <f>IF('3 Observaciones'!E6=0,"",'3 Observaciones'!E6)</f>
        <v/>
      </c>
      <c r="F23" s="279"/>
      <c r="G23" s="279"/>
      <c r="H23" s="279"/>
      <c r="I23" s="21">
        <f>'2 Introduc. Datos'!M25</f>
        <v>0</v>
      </c>
      <c r="J23" s="21">
        <f>'2 Introduc. Datos'!N25</f>
        <v>0</v>
      </c>
      <c r="K23" s="21">
        <f>'2 Introduc. Datos'!O25</f>
        <v>0</v>
      </c>
      <c r="L23" s="85">
        <f t="shared" si="0"/>
        <v>0</v>
      </c>
    </row>
    <row r="24" spans="1:14" ht="18" customHeight="1" x14ac:dyDescent="0.2">
      <c r="A24" s="280" t="str">
        <f>IF($F$5='2 Introduc. Datos'!$AQ$1,'2 Introduc. Datos'!AQ6,IF(AND($F$5='2 Introduc. Datos'!$AT$1),'2 Introduc. Datos'!AT6,IF(AND($F$5='2 Introduc. Datos'!$AW$1),'2 Introduc. Datos'!AW6,IF(AND($F$5='2 Introduc. Datos'!AZ1),'2 Introduc. Datos'!AZ6,IF(AND($F$5='2 Introduc. Datos'!BC1),'2 Introduc. Datos'!BC6,IF(AND($F$5='2 Introduc. Datos'!BF1),'2 Introduc. Datos'!BF6,"ERROR"))))))</f>
        <v>Sujetar un objeto</v>
      </c>
      <c r="B24" s="281"/>
      <c r="C24" s="281"/>
      <c r="D24" s="22">
        <f>IF($F$5='2 Introduc. Datos'!$AQ$1,'2 Introduc. Datos'!AR6,IF(AND($F$5='2 Introduc. Datos'!$AT$1),'2 Introduc. Datos'!AU6,IF(AND($F$5='2 Introduc. Datos'!$AW$1),'2 Introduc. Datos'!AX6,IF(AND($F$5='2 Introduc. Datos'!AZ1),'2 Introduc. Datos'!BA6,IF(AND($F$5='2 Introduc. Datos'!BC1),'2 Introduc. Datos'!BD6,IF(AND($F$5='2 Introduc. Datos'!BF1),'2 Introduc. Datos'!BG6,"ERROR"))))))</f>
        <v>4</v>
      </c>
      <c r="E24" s="278" t="str">
        <f>IF('3 Observaciones'!F6=0,"",'3 Observaciones'!F6)</f>
        <v/>
      </c>
      <c r="F24" s="278"/>
      <c r="G24" s="278"/>
      <c r="H24" s="278"/>
      <c r="I24" s="23">
        <f>'2 Introduc. Datos'!P25</f>
        <v>0</v>
      </c>
      <c r="J24" s="23">
        <f>'2 Introduc. Datos'!Q25</f>
        <v>0</v>
      </c>
      <c r="K24" s="23">
        <f>'2 Introduc. Datos'!R25</f>
        <v>0</v>
      </c>
      <c r="L24" s="86">
        <f t="shared" si="0"/>
        <v>0</v>
      </c>
    </row>
    <row r="25" spans="1:14" s="3" customFormat="1" ht="18" customHeight="1" x14ac:dyDescent="0.2">
      <c r="A25" s="286" t="str">
        <f>IF($F$5='2 Introduc. Datos'!$AQ$1,'2 Introduc. Datos'!AQ7,IF(AND($F$5='2 Introduc. Datos'!$AT$1),'2 Introduc. Datos'!AT7,IF(AND($F$5='2 Introduc. Datos'!$AW$1),'2 Introduc. Datos'!AW7,IF(AND($F$5='2 Introduc. Datos'!AZ1),'2 Introduc. Datos'!AZ7,IF(AND($F$5='2 Introduc. Datos'!BC1),'2 Introduc. Datos'!BC7,IF(AND($F$5='2 Introduc. Datos'!BF1),'2 Introduc. Datos'!BF7,"ERROR"))))))</f>
        <v>Control a distancia</v>
      </c>
      <c r="B25" s="287"/>
      <c r="C25" s="287"/>
      <c r="D25" s="20">
        <f>IF($F$5='2 Introduc. Datos'!$AQ$1,'2 Introduc. Datos'!AR7,IF(AND($F$5='2 Introduc. Datos'!$AT$1),'2 Introduc. Datos'!AU7,IF(AND($F$5='2 Introduc. Datos'!$AW$1),'2 Introduc. Datos'!AX7,IF(AND($F$5='2 Introduc. Datos'!AZ1),'2 Introduc. Datos'!BA7,IF(AND($F$5='2 Introduc. Datos'!BC1),'2 Introduc. Datos'!BD7,IF(AND($F$5='2 Introduc. Datos'!BF1),'2 Introduc. Datos'!BG7,"ERROR"))))))</f>
        <v>4</v>
      </c>
      <c r="E25" s="279" t="str">
        <f>IF('3 Observaciones'!G6=0,"",'3 Observaciones'!G6)</f>
        <v/>
      </c>
      <c r="F25" s="279"/>
      <c r="G25" s="279"/>
      <c r="H25" s="279"/>
      <c r="I25" s="21">
        <f>'2 Introduc. Datos'!S25</f>
        <v>0</v>
      </c>
      <c r="J25" s="21">
        <f>'2 Introduc. Datos'!T25</f>
        <v>0</v>
      </c>
      <c r="K25" s="21">
        <f>'2 Introduc. Datos'!U25</f>
        <v>0</v>
      </c>
      <c r="L25" s="85">
        <f t="shared" si="0"/>
        <v>0</v>
      </c>
    </row>
    <row r="26" spans="1:14" ht="18" customHeight="1" x14ac:dyDescent="0.2">
      <c r="A26" s="280" t="str">
        <f>IF($F$5='2 Introduc. Datos'!$AQ$1,'2 Introduc. Datos'!AQ8,IF(AND($F$5='2 Introduc. Datos'!$AT$1),'2 Introduc. Datos'!AT8,IF(AND($F$5='2 Introduc. Datos'!$AW$1),'2 Introduc. Datos'!AW8,IF(AND($F$5='2 Introduc. Datos'!AZ1),'2 Introduc. Datos'!AZ8,IF(AND($F$5='2 Introduc. Datos'!BC1),'2 Introduc. Datos'!BC8,IF(AND($F$5='2 Introduc. Datos'!BF1),'2 Introduc. Datos'!BF8,"ERROR"))))))</f>
        <v>Llamda con salto</v>
      </c>
      <c r="B26" s="281"/>
      <c r="C26" s="281"/>
      <c r="D26" s="22">
        <f>IF($F$5='2 Introduc. Datos'!$AQ$1,'2 Introduc. Datos'!AR8,IF(AND($F$5='2 Introduc. Datos'!$AT$1),'2 Introduc. Datos'!AU8,IF(AND($F$5='2 Introduc. Datos'!$AW$1),'2 Introduc. Datos'!AX8,IF(AND($F$5='2 Introduc. Datos'!AZ1),'2 Introduc. Datos'!BA8,IF(AND($F$5='2 Introduc. Datos'!BC1),'2 Introduc. Datos'!BD8,IF(AND($F$5='2 Introduc. Datos'!BF1),'2 Introduc. Datos'!BG8,"ERROR"))))))</f>
        <v>4</v>
      </c>
      <c r="E26" s="278" t="str">
        <f>IF('3 Observaciones'!H6=0,"",'3 Observaciones'!H6)</f>
        <v/>
      </c>
      <c r="F26" s="278"/>
      <c r="G26" s="278"/>
      <c r="H26" s="278"/>
      <c r="I26" s="23">
        <f>'2 Introduc. Datos'!V25</f>
        <v>0</v>
      </c>
      <c r="J26" s="23">
        <f>'2 Introduc. Datos'!W25</f>
        <v>0</v>
      </c>
      <c r="K26" s="23">
        <f>'2 Introduc. Datos'!X25</f>
        <v>0</v>
      </c>
      <c r="L26" s="86">
        <f t="shared" si="0"/>
        <v>0</v>
      </c>
    </row>
    <row r="27" spans="1:14" s="3" customFormat="1" ht="18" customHeight="1" x14ac:dyDescent="0.2">
      <c r="A27" s="286" t="str">
        <f>IF($F$5='2 Introduc. Datos'!$AQ$1,'2 Introduc. Datos'!AQ9,IF(AND($F$5='2 Introduc. Datos'!$AT$1),'2 Introduc. Datos'!AT9,IF(AND($F$5='2 Introduc. Datos'!$AW$1),'2 Introduc. Datos'!AW9,IF(AND($F$5='2 Introduc. Datos'!AZ1),'2 Introduc. Datos'!AZ9,IF(AND($F$5='2 Introduc. Datos'!BC1),'2 Introduc. Datos'!BC9,IF(AND($F$5='2 Introduc. Datos'!BF1),'2 Introduc. Datos'!BF9,"ERROR"))))))</f>
        <v>Envío alrededor de un grupo de conos</v>
      </c>
      <c r="B27" s="287"/>
      <c r="C27" s="287"/>
      <c r="D27" s="20">
        <f>IF($F$5='2 Introduc. Datos'!$AQ$1,'2 Introduc. Datos'!AR9,IF(AND($F$5='2 Introduc. Datos'!$AT$1),'2 Introduc. Datos'!AU9,IF(AND($F$5='2 Introduc. Datos'!$AW$1),'2 Introduc. Datos'!AX9,IF(AND($F$5='2 Introduc. Datos'!AZ1),'2 Introduc. Datos'!BA9,IF(AND($F$5='2 Introduc. Datos'!BC1),'2 Introduc. Datos'!BD9,IF(AND($F$5='2 Introduc. Datos'!BF1),'2 Introduc. Datos'!BG9,"ERROR"))))))</f>
        <v>4</v>
      </c>
      <c r="E27" s="279" t="str">
        <f>IF('3 Observaciones'!I6=0,"",'3 Observaciones'!I6)</f>
        <v/>
      </c>
      <c r="F27" s="279"/>
      <c r="G27" s="279"/>
      <c r="H27" s="279"/>
      <c r="I27" s="21">
        <f>'2 Introduc. Datos'!Y25</f>
        <v>0</v>
      </c>
      <c r="J27" s="21">
        <f>'2 Introduc. Datos'!Z25</f>
        <v>0</v>
      </c>
      <c r="K27" s="21">
        <f>'2 Introduc. Datos'!AA25</f>
        <v>0</v>
      </c>
      <c r="L27" s="85">
        <f t="shared" si="0"/>
        <v>0</v>
      </c>
    </row>
    <row r="28" spans="1:14" ht="18" customHeight="1" x14ac:dyDescent="0.2">
      <c r="A28" s="280" t="str">
        <f>IF($F$5='2 Introduc. Datos'!$AQ$1,'2 Introduc. Datos'!AQ10,IF(AND($F$5='2 Introduc. Datos'!$AT$1),'2 Introduc. Datos'!AT10,IF(AND($F$5='2 Introduc. Datos'!$AW$1),'2 Introduc. Datos'!AW10,IF(AND($F$5='2 Introduc. Datos'!AZ1),'2 Introduc. Datos'!AZ10,IF(AND($F$5='2 Introduc. Datos'!BC1),'2 Introduc. Datos'!BC10,IF(AND($F$5='2 Introduc. Datos'!BF1),'2 Introduc. Datos'!BF10,"ERROR"))))))</f>
        <v>Permanencia en sentado</v>
      </c>
      <c r="B28" s="281"/>
      <c r="C28" s="281"/>
      <c r="D28" s="22">
        <f>IF($F$5='2 Introduc. Datos'!$AQ$1,'2 Introduc. Datos'!AR10,IF(AND($F$5='2 Introduc. Datos'!$AT$1),'2 Introduc. Datos'!AU10,IF(AND($F$5='2 Introduc. Datos'!$AW$1),'2 Introduc. Datos'!AX10,IF(AND($F$5='2 Introduc. Datos'!AZ1),'2 Introduc. Datos'!BA10,IF(AND($F$5='2 Introduc. Datos'!BC1),'2 Introduc. Datos'!BD10,IF(AND($F$5='2 Introduc. Datos'!BF1),'2 Introduc. Datos'!BG10,"ERROR"))))))</f>
        <v>3</v>
      </c>
      <c r="E28" s="278" t="str">
        <f>IF('3 Observaciones'!J6=0,"",'3 Observaciones'!J6)</f>
        <v/>
      </c>
      <c r="F28" s="278"/>
      <c r="G28" s="278"/>
      <c r="H28" s="278"/>
      <c r="I28" s="23">
        <f>'2 Introduc. Datos'!AB25</f>
        <v>0</v>
      </c>
      <c r="J28" s="23">
        <f>'2 Introduc. Datos'!AC25</f>
        <v>0</v>
      </c>
      <c r="K28" s="23">
        <f>'2 Introduc. Datos'!AD25</f>
        <v>0</v>
      </c>
      <c r="L28" s="86">
        <f t="shared" si="0"/>
        <v>0</v>
      </c>
    </row>
    <row r="29" spans="1:14" s="3" customFormat="1" ht="18" customHeight="1" x14ac:dyDescent="0.2">
      <c r="A29" s="286" t="str">
        <f>IF($F$5='2 Introduc. Datos'!$AQ$1,'2 Introduc. Datos'!AQ11,IF(AND($F$5='2 Introduc. Datos'!$AT$1),'2 Introduc. Datos'!AT11,IF(AND($F$5='2 Introduc. Datos'!$AW$1),'2 Introduc. Datos'!AW11,IF(AND($F$5='2 Introduc. Datos'!AZ1),'2 Introduc. Datos'!AZ11,IF(AND($F$5='2 Introduc. Datos'!BC1),'2 Introduc. Datos'!BC11,IF(AND($F$5='2 Introduc. Datos'!BF1),'2 Introduc. Datos'!BF11,"ERROR"))))))</f>
        <v>Impresión general</v>
      </c>
      <c r="B29" s="287"/>
      <c r="C29" s="287"/>
      <c r="D29" s="20">
        <f>IF($F$5='2 Introduc. Datos'!$AQ$1,'2 Introduc. Datos'!AR11,IF(AND($F$5='2 Introduc. Datos'!$AT$1),'2 Introduc. Datos'!AU11,IF(AND($F$5='2 Introduc. Datos'!$AW$1),'2 Introduc. Datos'!AX11,IF(AND($F$5='2 Introduc. Datos'!AZ1),'2 Introduc. Datos'!BA11,IF(AND($F$5='2 Introduc. Datos'!BC1),'2 Introduc. Datos'!BD11,IF(AND($F$5='2 Introduc. Datos'!BF1),'2 Introduc. Datos'!BG11,"ERROR"))))))</f>
        <v>2</v>
      </c>
      <c r="E29" s="279" t="str">
        <f>IF('3 Observaciones'!K6=0,"",'3 Observaciones'!K6)</f>
        <v/>
      </c>
      <c r="F29" s="279"/>
      <c r="G29" s="279"/>
      <c r="H29" s="279"/>
      <c r="I29" s="21">
        <f>'2 Introduc. Datos'!AE25</f>
        <v>0</v>
      </c>
      <c r="J29" s="21">
        <f>'2 Introduc. Datos'!AF25</f>
        <v>0</v>
      </c>
      <c r="K29" s="21">
        <f>'2 Introduc. Datos'!AG25</f>
        <v>0</v>
      </c>
      <c r="L29" s="85">
        <f t="shared" si="0"/>
        <v>0</v>
      </c>
    </row>
    <row r="30" spans="1:14" ht="18" customHeight="1" x14ac:dyDescent="0.2">
      <c r="A30" s="280" t="str">
        <f>IF($F$5='2 Introduc. Datos'!$AQ$1,'2 Introduc. Datos'!AQ12,IF(AND($F$5='2 Introduc. Datos'!$AT$1),'2 Introduc. Datos'!AT12,IF(AND($F$5='2 Introduc. Datos'!$AW$1),'2 Introduc. Datos'!AW12,IF(AND($F$5='2 Introduc. Datos'!AZ1),"",IF(AND($F$5='2 Introduc. Datos'!BC1),'2 Introduc. Datos'!BC12,IF(AND($F$5='2 Introduc. Datos'!BF1),'2 Introduc. Datos'!BF12,"ERROR"))))))</f>
        <v/>
      </c>
      <c r="B30" s="281"/>
      <c r="C30" s="291"/>
      <c r="D30" s="22">
        <f>IF($F$5='2 Introduc. Datos'!$AQ$1,'2 Introduc. Datos'!AR12,IF(AND($F$5='2 Introduc. Datos'!$AT$1),'2 Introduc. Datos'!AU12,IF(AND($F$5='2 Introduc. Datos'!$AW$1),'2 Introduc. Datos'!AX12,IF(AND($F$5='2 Introduc. Datos'!AZ1),'2 Introduc. Datos'!BA12,IF(AND($F$5='2 Introduc. Datos'!BC1),'2 Introduc. Datos'!BD12,IF(AND($F$5='2 Introduc. Datos'!BF1),'2 Introduc. Datos'!BG12,"ERROR"))))))</f>
        <v>0</v>
      </c>
      <c r="E30" s="289" t="str">
        <f>IF('3 Observaciones'!M6=0,"",'3 Observaciones'!M6)</f>
        <v/>
      </c>
      <c r="F30" s="278"/>
      <c r="G30" s="278"/>
      <c r="H30" s="290"/>
      <c r="I30" s="218">
        <f>'2 Introduc. Datos'!AH25</f>
        <v>0</v>
      </c>
      <c r="J30" s="218">
        <f>'2 Introduc. Datos'!AI25</f>
        <v>0</v>
      </c>
      <c r="K30" s="218">
        <f>'2 Introduc. Datos'!AJ25</f>
        <v>0</v>
      </c>
      <c r="L30" s="86">
        <f t="shared" si="0"/>
        <v>0</v>
      </c>
    </row>
    <row r="31" spans="1:14" ht="18" customHeight="1" thickBot="1" x14ac:dyDescent="0.25">
      <c r="A31" s="316"/>
      <c r="B31" s="317"/>
      <c r="C31" s="318"/>
      <c r="D31" s="216"/>
      <c r="E31" s="319"/>
      <c r="F31" s="319"/>
      <c r="G31" s="319"/>
      <c r="H31" s="319"/>
      <c r="I31" s="217"/>
      <c r="J31" s="217"/>
      <c r="K31" s="217"/>
      <c r="L31" s="219"/>
    </row>
    <row r="32" spans="1:14" ht="15" customHeight="1" thickTop="1" x14ac:dyDescent="0.2">
      <c r="A32" s="24"/>
      <c r="B32" s="1"/>
      <c r="C32" s="1"/>
      <c r="L32" s="88"/>
      <c r="N32" s="65"/>
    </row>
    <row r="33" spans="1:12" s="4" customFormat="1" ht="16.5" thickBot="1" x14ac:dyDescent="0.3">
      <c r="A33" s="26" t="s">
        <v>5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87">
        <f>L21+L22+L23+L24+L25+L26+L27+L28+L29+L30+L31</f>
        <v>0</v>
      </c>
    </row>
    <row r="34" spans="1:12" ht="13.5" thickTop="1" x14ac:dyDescent="0.2"/>
    <row r="35" spans="1:12" ht="15" customHeight="1" x14ac:dyDescent="0.2">
      <c r="A35" s="28" t="s">
        <v>24</v>
      </c>
      <c r="B35" s="293">
        <f>'2 Introduc. Datos'!D13</f>
        <v>0</v>
      </c>
      <c r="C35" s="294"/>
      <c r="D35" s="294"/>
      <c r="E35" s="294"/>
      <c r="F35" s="294"/>
      <c r="G35" s="28" t="s">
        <v>9</v>
      </c>
      <c r="H35" s="29"/>
      <c r="I35" s="30"/>
      <c r="J35" s="295">
        <f>'2 Introduc. Datos'!D11</f>
        <v>0</v>
      </c>
      <c r="K35" s="295"/>
      <c r="L35" s="295"/>
    </row>
    <row r="36" spans="1:12" s="1" customFormat="1" ht="15" customHeight="1" x14ac:dyDescent="0.2">
      <c r="A36" s="16"/>
      <c r="B36" s="16"/>
      <c r="C36" s="16"/>
      <c r="D36" s="16"/>
      <c r="E36" s="16"/>
      <c r="F36" s="16"/>
      <c r="G36"/>
      <c r="H36"/>
      <c r="I36"/>
      <c r="J36"/>
      <c r="K36"/>
      <c r="L36"/>
    </row>
    <row r="37" spans="1:12" s="1" customFormat="1" ht="15" customHeight="1" x14ac:dyDescent="0.2">
      <c r="A37" s="28" t="s">
        <v>6</v>
      </c>
      <c r="B37" s="293">
        <f>'2 Introduc. Datos'!D15</f>
        <v>0</v>
      </c>
      <c r="C37" s="294"/>
      <c r="D37" s="294"/>
      <c r="E37" s="294"/>
      <c r="F37" s="294"/>
      <c r="G37" s="28" t="s">
        <v>23</v>
      </c>
      <c r="H37" s="30"/>
      <c r="I37" s="14"/>
      <c r="J37" s="292" t="str">
        <f>VLOOKUP(F5,I41:J46,2,FALSE)</f>
        <v>NO CLASIFICADO</v>
      </c>
      <c r="K37" s="292"/>
      <c r="L37" s="292"/>
    </row>
    <row r="38" spans="1:12" s="1" customFormat="1" ht="15" customHeight="1" x14ac:dyDescent="0.2">
      <c r="A38" s="2"/>
      <c r="B38" s="2"/>
      <c r="C38" s="2"/>
      <c r="D38" s="2"/>
      <c r="E38" s="2"/>
      <c r="F38" s="2"/>
    </row>
    <row r="39" spans="1:12" s="1" customFormat="1" ht="15" customHeight="1" x14ac:dyDescent="0.2">
      <c r="A39" s="2"/>
      <c r="B39" s="2"/>
      <c r="C39" s="2"/>
      <c r="D39" s="2"/>
      <c r="E39" s="2"/>
      <c r="F39" s="2"/>
      <c r="G39" s="2"/>
    </row>
    <row r="40" spans="1:12" s="1" customFormat="1" ht="15" customHeight="1" x14ac:dyDescent="0.2"/>
    <row r="41" spans="1:12" s="1" customFormat="1" ht="15" customHeight="1" x14ac:dyDescent="0.2">
      <c r="I41" s="145" t="s">
        <v>68</v>
      </c>
      <c r="J41" s="64" t="str">
        <f>IF(L33&lt;192,"NO CLASIFICADO",IF(AND(L33&gt;191.9,L33&lt;224), "BUENO",IF(AND(L33&gt;223.9,L33&lt;256),"MUY BUENO",IF(AND(L33&gt;255.9,L33&lt;320.1),"EXCELENTE","ERROR"))))</f>
        <v>NO CLASIFICADO</v>
      </c>
    </row>
    <row r="42" spans="1:12" x14ac:dyDescent="0.2">
      <c r="I42" t="s">
        <v>69</v>
      </c>
      <c r="J42" t="str">
        <f>IF(L33&lt;192,"NO CLASIFICADO",IF(AND(L33&gt;191.9,L33&lt;224), "BUENO",IF(AND(L33&gt;223.9,L33&lt;256),"MUY BUENO",IF(AND(L33&gt;255.9,L33&lt;320.1),"EXCELENTE","ERROR"))))</f>
        <v>NO CLASIFICADO</v>
      </c>
    </row>
    <row r="43" spans="1:12" x14ac:dyDescent="0.2">
      <c r="I43" t="s">
        <v>76</v>
      </c>
      <c r="J43" t="str">
        <f>IF(L33&lt;192,"NO CLASIFICADO",IF(AND(L33&gt;191.5,L33&lt;224), "BUENO",IF(AND(L33&gt;223.9,L33&lt;256),"MUY BUENO",IF(AND(L33&gt;255.9,L33&lt;320.1),"EXCELENTE","ERROR"))))</f>
        <v>NO CLASIFICADO</v>
      </c>
    </row>
    <row r="44" spans="1:12" x14ac:dyDescent="0.2">
      <c r="I44" s="145" t="s">
        <v>106</v>
      </c>
      <c r="J44" t="str">
        <f>IF(L33&lt;192,"NO CLASIFICADO",IF(AND(L33&gt;191.9,L33&lt;224), "BUENO",IF(AND(L33&gt;223.9,L33&lt;256),"MUY BUENO",IF(AND(L33&gt;255.9,L33&lt;320.1),"EXCELENTE","ERROR"))))</f>
        <v>NO CLASIFICADO</v>
      </c>
    </row>
    <row r="45" spans="1:12" x14ac:dyDescent="0.2">
      <c r="I45" s="95" t="s">
        <v>56</v>
      </c>
      <c r="J45" s="95" t="s">
        <v>67</v>
      </c>
    </row>
    <row r="46" spans="1:12" x14ac:dyDescent="0.2">
      <c r="I46" s="95" t="s">
        <v>62</v>
      </c>
      <c r="J46" s="95" t="s">
        <v>67</v>
      </c>
    </row>
  </sheetData>
  <mergeCells count="41">
    <mergeCell ref="I16:L16"/>
    <mergeCell ref="C8:F8"/>
    <mergeCell ref="C10:F10"/>
    <mergeCell ref="A25:C25"/>
    <mergeCell ref="E20:H20"/>
    <mergeCell ref="E22:H22"/>
    <mergeCell ref="A18:E18"/>
    <mergeCell ref="A21:C21"/>
    <mergeCell ref="A23:C23"/>
    <mergeCell ref="A24:C24"/>
    <mergeCell ref="C16:F16"/>
    <mergeCell ref="C14:F14"/>
    <mergeCell ref="A20:C20"/>
    <mergeCell ref="A22:C22"/>
    <mergeCell ref="E21:H21"/>
    <mergeCell ref="E25:H25"/>
    <mergeCell ref="A1:B6"/>
    <mergeCell ref="C1:L2"/>
    <mergeCell ref="E3:J4"/>
    <mergeCell ref="F5:I6"/>
    <mergeCell ref="C12:F12"/>
    <mergeCell ref="I8:L8"/>
    <mergeCell ref="I12:L12"/>
    <mergeCell ref="E23:H23"/>
    <mergeCell ref="E24:H24"/>
    <mergeCell ref="E26:H26"/>
    <mergeCell ref="E27:H27"/>
    <mergeCell ref="A28:C28"/>
    <mergeCell ref="B37:F37"/>
    <mergeCell ref="J35:L35"/>
    <mergeCell ref="A26:C26"/>
    <mergeCell ref="E28:H28"/>
    <mergeCell ref="A31:C31"/>
    <mergeCell ref="E31:H31"/>
    <mergeCell ref="J37:L37"/>
    <mergeCell ref="B35:F35"/>
    <mergeCell ref="E29:H29"/>
    <mergeCell ref="A27:C27"/>
    <mergeCell ref="E30:H30"/>
    <mergeCell ref="A30:C30"/>
    <mergeCell ref="A29:C29"/>
  </mergeCells>
  <phoneticPr fontId="0" type="noConversion"/>
  <conditionalFormatting sqref="C8:F8 I8:L8 C10:F10 C12:F12 I12:L12 C14:F14 C16:F16 I16:L16 B35:F35 J35:L35 B37:F37">
    <cfRule type="cellIs" dxfId="275" priority="14" stopIfTrue="1" operator="equal">
      <formula>""</formula>
    </cfRule>
  </conditionalFormatting>
  <conditionalFormatting sqref="I21:K21">
    <cfRule type="expression" dxfId="274" priority="4" stopIfTrue="1">
      <formula>IF(AND(OR(F18=1,F18=2,F18=3),I21=""),TRUE(),FALSE())</formula>
    </cfRule>
  </conditionalFormatting>
  <conditionalFormatting sqref="I22:K22">
    <cfRule type="expression" dxfId="273" priority="5" stopIfTrue="1">
      <formula>IF(AND(OR(F18=1,F18=2,F18=3),I22=""),TRUE(),FALSE())</formula>
    </cfRule>
  </conditionalFormatting>
  <conditionalFormatting sqref="I23:K23">
    <cfRule type="expression" dxfId="272" priority="6" stopIfTrue="1">
      <formula>IF(AND(OR(F18=1,F18=2,F18=3),I23=""),TRUE(),FALSE())</formula>
    </cfRule>
  </conditionalFormatting>
  <conditionalFormatting sqref="I24:K24">
    <cfRule type="expression" dxfId="271" priority="7" stopIfTrue="1">
      <formula>IF(AND(OR(F18=1,F18=2,F18=3),I24=""),TRUE(),FALSE())</formula>
    </cfRule>
  </conditionalFormatting>
  <conditionalFormatting sqref="I25:K25">
    <cfRule type="expression" dxfId="270" priority="8" stopIfTrue="1">
      <formula>IF(AND(OR(F18=1,F18=2,F18=3),I25=""),TRUE(),FALSE())</formula>
    </cfRule>
  </conditionalFormatting>
  <conditionalFormatting sqref="I26:K26">
    <cfRule type="expression" dxfId="269" priority="9" stopIfTrue="1">
      <formula>IF(AND(OR(F18=1,F18=2,F18=3),I26=""),TRUE(),FALSE())</formula>
    </cfRule>
  </conditionalFormatting>
  <conditionalFormatting sqref="I27:K27">
    <cfRule type="expression" dxfId="268" priority="10" stopIfTrue="1">
      <formula>IF(AND(OR(F18=1,F18=2,F18=3),I27=""),TRUE(),FALSE())</formula>
    </cfRule>
  </conditionalFormatting>
  <conditionalFormatting sqref="I28:K28">
    <cfRule type="expression" dxfId="267" priority="11" stopIfTrue="1">
      <formula>IF(AND(OR(F18=1,F18=2,F18=3),I28=""),TRUE(),FALSE())</formula>
    </cfRule>
  </conditionalFormatting>
  <conditionalFormatting sqref="I29:K29">
    <cfRule type="expression" dxfId="266" priority="12" stopIfTrue="1">
      <formula>IF(AND(OR(F18=1,F18=2,F18=3),I29=""),TRUE(),FALSE())</formula>
    </cfRule>
  </conditionalFormatting>
  <conditionalFormatting sqref="I30:K31">
    <cfRule type="expression" dxfId="265" priority="2" stopIfTrue="1">
      <formula>IF(AND(OR(F18=1,F18=2,F18=3),I30=""),TRUE(),FALSE())</formula>
    </cfRule>
  </conditionalFormatting>
  <conditionalFormatting sqref="I31:K31">
    <cfRule type="expression" dxfId="264" priority="1" stopIfTrue="1">
      <formula>IF(AND(OR(F20=1,F20=2,F20=3),I31=""),TRUE(),FALSE())</formula>
    </cfRule>
  </conditionalFormatting>
  <dataValidations disablePrompts="1" count="1">
    <dataValidation type="whole" errorStyle="information" allowBlank="1" showInputMessage="1" showErrorMessage="1" errorTitle="Número Jueces" error="El número de jueces debe ser entre 1 y 3" sqref="F18" xr:uid="{00000000-0002-0000-0800-000000000000}">
      <formula1>1</formula1>
      <formula2>3</formula2>
    </dataValidation>
  </dataValidations>
  <pageMargins left="1.48" right="0.75" top="1" bottom="1" header="0" footer="0"/>
  <pageSetup paperSize="9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27</vt:i4>
      </vt:variant>
    </vt:vector>
  </HeadingPairs>
  <TitlesOfParts>
    <vt:vector size="58" baseType="lpstr">
      <vt:lpstr>1 Orden Ejercicios</vt:lpstr>
      <vt:lpstr>2 Introduc. Datos</vt:lpstr>
      <vt:lpstr>3 Observaciones</vt:lpstr>
      <vt:lpstr>Dorsales</vt:lpstr>
      <vt:lpstr>Podium</vt:lpstr>
      <vt:lpstr>Comisario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'1'!Área_de_impresión</vt:lpstr>
      <vt:lpstr>'10'!Área_de_impresión</vt:lpstr>
      <vt:lpstr>'11'!Área_de_impresión</vt:lpstr>
      <vt:lpstr>'12'!Área_de_impresión</vt:lpstr>
      <vt:lpstr>'13'!Área_de_impresión</vt:lpstr>
      <vt:lpstr>'14'!Área_de_impresión</vt:lpstr>
      <vt:lpstr>'15'!Área_de_impresión</vt:lpstr>
      <vt:lpstr>'16'!Área_de_impresión</vt:lpstr>
      <vt:lpstr>'17'!Área_de_impresión</vt:lpstr>
      <vt:lpstr>'18'!Área_de_impresión</vt:lpstr>
      <vt:lpstr>'19'!Área_de_impresión</vt:lpstr>
      <vt:lpstr>'2'!Área_de_impresión</vt:lpstr>
      <vt:lpstr>'2 Introduc. Datos'!Área_de_impresión</vt:lpstr>
      <vt:lpstr>'20'!Área_de_impresión</vt:lpstr>
      <vt:lpstr>'21'!Área_de_impresión</vt:lpstr>
      <vt:lpstr>'22'!Área_de_impresión</vt:lpstr>
      <vt:lpstr>'23'!Área_de_impresión</vt:lpstr>
      <vt:lpstr>'24'!Área_de_impresión</vt:lpstr>
      <vt:lpstr>'25'!Área_de_impresión</vt:lpstr>
      <vt:lpstr>'3'!Área_de_impresión</vt:lpstr>
      <vt:lpstr>'4'!Área_de_impresión</vt:lpstr>
      <vt:lpstr>'5'!Área_de_impresión</vt:lpstr>
      <vt:lpstr>'6'!Área_de_impresión</vt:lpstr>
      <vt:lpstr>'7'!Área_de_impresión</vt:lpstr>
      <vt:lpstr>'8'!Área_de_impresión</vt:lpstr>
      <vt:lpstr>'9'!Área_de_impresión</vt:lpstr>
      <vt:lpstr>CLASE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personal</dc:creator>
  <cp:lastModifiedBy>Pilar y Javi</cp:lastModifiedBy>
  <cp:lastPrinted>2022-05-21T10:23:46Z</cp:lastPrinted>
  <dcterms:created xsi:type="dcterms:W3CDTF">2005-09-22T16:22:42Z</dcterms:created>
  <dcterms:modified xsi:type="dcterms:W3CDTF">2025-01-29T22:53:10Z</dcterms:modified>
</cp:coreProperties>
</file>